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\Desktop\"/>
    </mc:Choice>
  </mc:AlternateContent>
  <xr:revisionPtr revIDLastSave="0" documentId="8_{47305A00-5647-459B-8C2C-38F0B9394A57}" xr6:coauthVersionLast="46" xr6:coauthVersionMax="46" xr10:uidLastSave="{00000000-0000-0000-0000-000000000000}"/>
  <bookViews>
    <workbookView xWindow="-120" yWindow="-120" windowWidth="20730" windowHeight="11160" activeTab="1" xr2:uid="{8B3F6BA7-A0BF-4B84-B5D5-5AC0026B54AD}"/>
  </bookViews>
  <sheets>
    <sheet name=" Standings" sheetId="3" r:id="rId1"/>
    <sheet name="North" sheetId="2" r:id="rId2"/>
    <sheet name="Sheet1" sheetId="1" r:id="rId3"/>
  </sheets>
  <definedNames>
    <definedName name="_xlnm._FilterDatabase" localSheetId="1" hidden="1">North!$A$6:$AV$38</definedName>
    <definedName name="_xlnm.Print_Area" localSheetId="0">' Standings'!$A$1:$Y$187</definedName>
    <definedName name="_xlnm.Print_Area" localSheetId="1">North!$A$1:$AV$92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6" i="3" l="1"/>
  <c r="V186" i="3"/>
  <c r="X186" i="3" s="1"/>
  <c r="J186" i="3"/>
  <c r="Y185" i="3"/>
  <c r="V185" i="3"/>
  <c r="X185" i="3" s="1"/>
  <c r="J185" i="3"/>
  <c r="Y184" i="3"/>
  <c r="V184" i="3"/>
  <c r="X184" i="3" s="1"/>
  <c r="J184" i="3"/>
  <c r="Y183" i="3"/>
  <c r="V183" i="3"/>
  <c r="X183" i="3" s="1"/>
  <c r="J183" i="3"/>
  <c r="Y182" i="3"/>
  <c r="V182" i="3"/>
  <c r="X182" i="3" s="1"/>
  <c r="J182" i="3"/>
  <c r="Y181" i="3"/>
  <c r="V181" i="3"/>
  <c r="X181" i="3" s="1"/>
  <c r="J181" i="3"/>
  <c r="Y176" i="3"/>
  <c r="V176" i="3"/>
  <c r="X176" i="3" s="1"/>
  <c r="J176" i="3"/>
  <c r="Y175" i="3"/>
  <c r="V175" i="3"/>
  <c r="X175" i="3" s="1"/>
  <c r="J175" i="3"/>
  <c r="Y174" i="3"/>
  <c r="V174" i="3"/>
  <c r="X174" i="3" s="1"/>
  <c r="J174" i="3"/>
  <c r="Y173" i="3"/>
  <c r="V173" i="3"/>
  <c r="X173" i="3" s="1"/>
  <c r="J173" i="3"/>
  <c r="Y172" i="3"/>
  <c r="V172" i="3"/>
  <c r="X172" i="3" s="1"/>
  <c r="J172" i="3"/>
  <c r="Y171" i="3"/>
  <c r="V171" i="3"/>
  <c r="X171" i="3" s="1"/>
  <c r="J171" i="3"/>
  <c r="Y166" i="3"/>
  <c r="V166" i="3"/>
  <c r="X166" i="3" s="1"/>
  <c r="J166" i="3"/>
  <c r="Y165" i="3"/>
  <c r="V165" i="3"/>
  <c r="X165" i="3" s="1"/>
  <c r="J165" i="3"/>
  <c r="Y164" i="3"/>
  <c r="V164" i="3"/>
  <c r="X164" i="3" s="1"/>
  <c r="J164" i="3"/>
  <c r="Y163" i="3"/>
  <c r="V163" i="3"/>
  <c r="X163" i="3" s="1"/>
  <c r="J163" i="3"/>
  <c r="Y162" i="3"/>
  <c r="V162" i="3"/>
  <c r="X162" i="3" s="1"/>
  <c r="J162" i="3"/>
  <c r="Y161" i="3"/>
  <c r="V161" i="3"/>
  <c r="X161" i="3" s="1"/>
  <c r="J161" i="3"/>
  <c r="Y156" i="3"/>
  <c r="V156" i="3"/>
  <c r="X156" i="3" s="1"/>
  <c r="J156" i="3"/>
  <c r="Y155" i="3"/>
  <c r="V155" i="3"/>
  <c r="X155" i="3" s="1"/>
  <c r="J155" i="3"/>
  <c r="Y154" i="3"/>
  <c r="V154" i="3"/>
  <c r="X154" i="3" s="1"/>
  <c r="J154" i="3"/>
  <c r="Y153" i="3"/>
  <c r="V153" i="3"/>
  <c r="X153" i="3" s="1"/>
  <c r="J153" i="3"/>
  <c r="Y152" i="3"/>
  <c r="V152" i="3"/>
  <c r="X152" i="3" s="1"/>
  <c r="J152" i="3"/>
  <c r="Y147" i="3"/>
  <c r="V147" i="3"/>
  <c r="X147" i="3" s="1"/>
  <c r="J147" i="3"/>
  <c r="Y146" i="3"/>
  <c r="V146" i="3"/>
  <c r="X146" i="3" s="1"/>
  <c r="J146" i="3"/>
  <c r="Y145" i="3"/>
  <c r="V145" i="3"/>
  <c r="X145" i="3" s="1"/>
  <c r="J145" i="3"/>
  <c r="Y144" i="3"/>
  <c r="V144" i="3"/>
  <c r="X144" i="3" s="1"/>
  <c r="J144" i="3"/>
  <c r="Y143" i="3"/>
  <c r="V143" i="3"/>
  <c r="X143" i="3" s="1"/>
  <c r="J143" i="3"/>
  <c r="Y142" i="3"/>
  <c r="V142" i="3"/>
  <c r="X142" i="3" s="1"/>
  <c r="J142" i="3"/>
  <c r="Y137" i="3"/>
  <c r="V137" i="3"/>
  <c r="X137" i="3" s="1"/>
  <c r="J137" i="3"/>
  <c r="Y136" i="3"/>
  <c r="V136" i="3"/>
  <c r="X136" i="3" s="1"/>
  <c r="J136" i="3"/>
  <c r="Y135" i="3"/>
  <c r="V135" i="3"/>
  <c r="X135" i="3" s="1"/>
  <c r="J135" i="3"/>
  <c r="Y134" i="3"/>
  <c r="V134" i="3"/>
  <c r="X134" i="3" s="1"/>
  <c r="J134" i="3"/>
  <c r="Y133" i="3"/>
  <c r="V133" i="3"/>
  <c r="X133" i="3" s="1"/>
  <c r="J133" i="3"/>
  <c r="Y132" i="3"/>
  <c r="V132" i="3"/>
  <c r="X132" i="3" s="1"/>
  <c r="J132" i="3"/>
  <c r="Y127" i="3"/>
  <c r="V127" i="3"/>
  <c r="X127" i="3" s="1"/>
  <c r="J127" i="3"/>
  <c r="Y126" i="3"/>
  <c r="V126" i="3"/>
  <c r="X126" i="3" s="1"/>
  <c r="J126" i="3"/>
  <c r="Y125" i="3"/>
  <c r="V125" i="3"/>
  <c r="X125" i="3" s="1"/>
  <c r="J125" i="3"/>
  <c r="Y124" i="3"/>
  <c r="V124" i="3"/>
  <c r="X124" i="3" s="1"/>
  <c r="J124" i="3"/>
  <c r="Y123" i="3"/>
  <c r="V123" i="3"/>
  <c r="X123" i="3" s="1"/>
  <c r="J123" i="3"/>
  <c r="Y122" i="3"/>
  <c r="V122" i="3"/>
  <c r="X122" i="3" s="1"/>
  <c r="J122" i="3"/>
  <c r="Y117" i="3"/>
  <c r="V117" i="3"/>
  <c r="X117" i="3" s="1"/>
  <c r="J117" i="3"/>
  <c r="Y116" i="3"/>
  <c r="V116" i="3"/>
  <c r="X116" i="3" s="1"/>
  <c r="J116" i="3"/>
  <c r="Y115" i="3"/>
  <c r="V115" i="3"/>
  <c r="X115" i="3" s="1"/>
  <c r="J115" i="3"/>
  <c r="Y114" i="3"/>
  <c r="V114" i="3"/>
  <c r="X114" i="3" s="1"/>
  <c r="J114" i="3"/>
  <c r="Y113" i="3"/>
  <c r="V113" i="3"/>
  <c r="X113" i="3" s="1"/>
  <c r="J113" i="3"/>
  <c r="Y108" i="3"/>
  <c r="V108" i="3"/>
  <c r="X108" i="3" s="1"/>
  <c r="J108" i="3"/>
  <c r="Y107" i="3"/>
  <c r="V107" i="3"/>
  <c r="X107" i="3" s="1"/>
  <c r="J107" i="3"/>
  <c r="Y106" i="3"/>
  <c r="V106" i="3"/>
  <c r="X106" i="3" s="1"/>
  <c r="J106" i="3"/>
  <c r="Y105" i="3"/>
  <c r="V105" i="3"/>
  <c r="X105" i="3" s="1"/>
  <c r="J105" i="3"/>
  <c r="Y104" i="3"/>
  <c r="V104" i="3"/>
  <c r="X104" i="3" s="1"/>
  <c r="J104" i="3"/>
  <c r="Y103" i="3"/>
  <c r="V103" i="3"/>
  <c r="X103" i="3" s="1"/>
  <c r="J103" i="3"/>
  <c r="Y93" i="3"/>
  <c r="V93" i="3"/>
  <c r="X93" i="3" s="1"/>
  <c r="J93" i="3"/>
  <c r="Y92" i="3"/>
  <c r="V92" i="3"/>
  <c r="X92" i="3" s="1"/>
  <c r="J92" i="3"/>
  <c r="Y91" i="3"/>
  <c r="V91" i="3"/>
  <c r="X91" i="3" s="1"/>
  <c r="J91" i="3"/>
  <c r="Y90" i="3"/>
  <c r="V90" i="3"/>
  <c r="X90" i="3" s="1"/>
  <c r="J90" i="3"/>
  <c r="Y89" i="3"/>
  <c r="V89" i="3"/>
  <c r="X89" i="3" s="1"/>
  <c r="J89" i="3"/>
  <c r="Y88" i="3"/>
  <c r="V88" i="3"/>
  <c r="X88" i="3" s="1"/>
  <c r="J88" i="3"/>
  <c r="Y83" i="3"/>
  <c r="V83" i="3"/>
  <c r="X83" i="3" s="1"/>
  <c r="J83" i="3"/>
  <c r="Y82" i="3"/>
  <c r="V82" i="3"/>
  <c r="X82" i="3" s="1"/>
  <c r="J82" i="3"/>
  <c r="Y81" i="3"/>
  <c r="V81" i="3"/>
  <c r="X81" i="3" s="1"/>
  <c r="J81" i="3"/>
  <c r="Y80" i="3"/>
  <c r="V80" i="3"/>
  <c r="X80" i="3" s="1"/>
  <c r="J80" i="3"/>
  <c r="Y79" i="3"/>
  <c r="V79" i="3"/>
  <c r="X79" i="3" s="1"/>
  <c r="J79" i="3"/>
  <c r="Y78" i="3"/>
  <c r="V78" i="3"/>
  <c r="X78" i="3" s="1"/>
  <c r="J78" i="3"/>
  <c r="Y73" i="3"/>
  <c r="V73" i="3"/>
  <c r="X73" i="3" s="1"/>
  <c r="J73" i="3"/>
  <c r="Y72" i="3"/>
  <c r="V72" i="3"/>
  <c r="X72" i="3" s="1"/>
  <c r="J72" i="3"/>
  <c r="Y71" i="3"/>
  <c r="V71" i="3"/>
  <c r="X71" i="3" s="1"/>
  <c r="J71" i="3"/>
  <c r="Y70" i="3"/>
  <c r="V70" i="3"/>
  <c r="X70" i="3" s="1"/>
  <c r="J70" i="3"/>
  <c r="Y69" i="3"/>
  <c r="V69" i="3"/>
  <c r="X69" i="3" s="1"/>
  <c r="J69" i="3"/>
  <c r="Y68" i="3"/>
  <c r="V68" i="3"/>
  <c r="X68" i="3" s="1"/>
  <c r="J68" i="3"/>
  <c r="Y63" i="3"/>
  <c r="V63" i="3"/>
  <c r="X63" i="3" s="1"/>
  <c r="J63" i="3"/>
  <c r="Y62" i="3"/>
  <c r="V62" i="3"/>
  <c r="X62" i="3" s="1"/>
  <c r="J62" i="3"/>
  <c r="Y61" i="3"/>
  <c r="V61" i="3"/>
  <c r="X61" i="3" s="1"/>
  <c r="J61" i="3"/>
  <c r="Y60" i="3"/>
  <c r="V60" i="3"/>
  <c r="X60" i="3" s="1"/>
  <c r="J60" i="3"/>
  <c r="Y59" i="3"/>
  <c r="V59" i="3"/>
  <c r="X59" i="3" s="1"/>
  <c r="J59" i="3"/>
  <c r="Y58" i="3"/>
  <c r="V58" i="3"/>
  <c r="X58" i="3" s="1"/>
  <c r="J58" i="3"/>
  <c r="Y53" i="3"/>
  <c r="V53" i="3"/>
  <c r="X53" i="3" s="1"/>
  <c r="J53" i="3"/>
  <c r="Y52" i="3"/>
  <c r="V52" i="3"/>
  <c r="X52" i="3" s="1"/>
  <c r="J52" i="3"/>
  <c r="Y51" i="3"/>
  <c r="V51" i="3"/>
  <c r="X51" i="3" s="1"/>
  <c r="J51" i="3"/>
  <c r="Y50" i="3"/>
  <c r="V50" i="3"/>
  <c r="X50" i="3" s="1"/>
  <c r="J50" i="3"/>
  <c r="Y49" i="3"/>
  <c r="V49" i="3"/>
  <c r="X49" i="3" s="1"/>
  <c r="J49" i="3"/>
  <c r="Y48" i="3"/>
  <c r="V48" i="3"/>
  <c r="X48" i="3" s="1"/>
  <c r="J48" i="3"/>
  <c r="Y43" i="3"/>
  <c r="V43" i="3"/>
  <c r="X43" i="3" s="1"/>
  <c r="J43" i="3"/>
  <c r="Y42" i="3"/>
  <c r="V42" i="3"/>
  <c r="X42" i="3" s="1"/>
  <c r="J42" i="3"/>
  <c r="Y41" i="3"/>
  <c r="V41" i="3"/>
  <c r="X41" i="3" s="1"/>
  <c r="J41" i="3"/>
  <c r="Y40" i="3"/>
  <c r="X40" i="3"/>
  <c r="V40" i="3"/>
  <c r="J40" i="3"/>
  <c r="Y39" i="3"/>
  <c r="X39" i="3"/>
  <c r="V39" i="3"/>
  <c r="J39" i="3"/>
  <c r="Y38" i="3"/>
  <c r="X38" i="3"/>
  <c r="V38" i="3"/>
  <c r="J38" i="3"/>
  <c r="Y33" i="3"/>
  <c r="X33" i="3"/>
  <c r="V33" i="3"/>
  <c r="J33" i="3"/>
  <c r="Y32" i="3"/>
  <c r="X32" i="3"/>
  <c r="V32" i="3"/>
  <c r="J32" i="3"/>
  <c r="Y31" i="3"/>
  <c r="X31" i="3"/>
  <c r="V31" i="3"/>
  <c r="J31" i="3"/>
  <c r="Y30" i="3"/>
  <c r="X30" i="3"/>
  <c r="V30" i="3"/>
  <c r="J30" i="3"/>
  <c r="Y29" i="3"/>
  <c r="X29" i="3"/>
  <c r="V29" i="3"/>
  <c r="J29" i="3"/>
  <c r="Y28" i="3"/>
  <c r="X28" i="3"/>
  <c r="V28" i="3"/>
  <c r="J28" i="3"/>
  <c r="Y23" i="3"/>
  <c r="X23" i="3"/>
  <c r="V23" i="3"/>
  <c r="J23" i="3"/>
  <c r="Y22" i="3"/>
  <c r="X22" i="3"/>
  <c r="V22" i="3"/>
  <c r="J22" i="3"/>
  <c r="Y21" i="3"/>
  <c r="X21" i="3"/>
  <c r="V21" i="3"/>
  <c r="J21" i="3"/>
  <c r="Y20" i="3"/>
  <c r="X20" i="3"/>
  <c r="V20" i="3"/>
  <c r="J20" i="3"/>
  <c r="Y19" i="3"/>
  <c r="X19" i="3"/>
  <c r="V19" i="3"/>
  <c r="J19" i="3"/>
  <c r="Y14" i="3"/>
  <c r="X14" i="3"/>
  <c r="V14" i="3"/>
  <c r="J14" i="3"/>
  <c r="Y13" i="3"/>
  <c r="X13" i="3"/>
  <c r="V13" i="3"/>
  <c r="J13" i="3"/>
  <c r="Y12" i="3"/>
  <c r="X12" i="3"/>
  <c r="V12" i="3"/>
  <c r="J12" i="3"/>
  <c r="Y11" i="3"/>
  <c r="X11" i="3"/>
  <c r="V11" i="3"/>
  <c r="J11" i="3"/>
  <c r="Y10" i="3"/>
  <c r="X10" i="3"/>
  <c r="V10" i="3"/>
  <c r="J10" i="3"/>
  <c r="Y9" i="3"/>
  <c r="X9" i="3"/>
  <c r="V9" i="3"/>
  <c r="J9" i="3"/>
  <c r="AU92" i="2"/>
  <c r="AS92" i="2"/>
  <c r="AQ92" i="2"/>
  <c r="AM92" i="2"/>
  <c r="AI92" i="2"/>
  <c r="AE92" i="2"/>
  <c r="AA92" i="2"/>
  <c r="W92" i="2"/>
  <c r="S92" i="2"/>
  <c r="O92" i="2"/>
  <c r="AR92" i="2" s="1"/>
  <c r="AT92" i="2" s="1"/>
  <c r="K92" i="2"/>
  <c r="G92" i="2"/>
  <c r="AV92" i="2" s="1"/>
  <c r="AU91" i="2"/>
  <c r="AS91" i="2"/>
  <c r="AQ91" i="2"/>
  <c r="AM91" i="2"/>
  <c r="AI91" i="2"/>
  <c r="AE91" i="2"/>
  <c r="AA91" i="2"/>
  <c r="W91" i="2"/>
  <c r="S91" i="2"/>
  <c r="O91" i="2"/>
  <c r="AV91" i="2" s="1"/>
  <c r="K91" i="2"/>
  <c r="G91" i="2"/>
  <c r="AU90" i="2"/>
  <c r="AS90" i="2"/>
  <c r="AQ90" i="2"/>
  <c r="AM90" i="2"/>
  <c r="AI90" i="2"/>
  <c r="AE90" i="2"/>
  <c r="AA90" i="2"/>
  <c r="W90" i="2"/>
  <c r="S90" i="2"/>
  <c r="O90" i="2"/>
  <c r="K90" i="2"/>
  <c r="G90" i="2"/>
  <c r="AV90" i="2" s="1"/>
  <c r="AU89" i="2"/>
  <c r="AS89" i="2"/>
  <c r="AQ89" i="2"/>
  <c r="AM89" i="2"/>
  <c r="AI89" i="2"/>
  <c r="AE89" i="2"/>
  <c r="AA89" i="2"/>
  <c r="W89" i="2"/>
  <c r="S89" i="2"/>
  <c r="O89" i="2"/>
  <c r="K89" i="2"/>
  <c r="G89" i="2"/>
  <c r="AV89" i="2" s="1"/>
  <c r="AU88" i="2"/>
  <c r="AS88" i="2"/>
  <c r="AQ88" i="2"/>
  <c r="AM88" i="2"/>
  <c r="AI88" i="2"/>
  <c r="AE88" i="2"/>
  <c r="AA88" i="2"/>
  <c r="W88" i="2"/>
  <c r="S88" i="2"/>
  <c r="O88" i="2"/>
  <c r="AV88" i="2" s="1"/>
  <c r="K88" i="2"/>
  <c r="G88" i="2"/>
  <c r="AU87" i="2"/>
  <c r="AS87" i="2"/>
  <c r="AQ87" i="2"/>
  <c r="AM87" i="2"/>
  <c r="AI87" i="2"/>
  <c r="AE87" i="2"/>
  <c r="AA87" i="2"/>
  <c r="W87" i="2"/>
  <c r="S87" i="2"/>
  <c r="O87" i="2"/>
  <c r="AV87" i="2" s="1"/>
  <c r="K87" i="2"/>
  <c r="G87" i="2"/>
  <c r="AU86" i="2"/>
  <c r="AS86" i="2"/>
  <c r="AQ86" i="2"/>
  <c r="AM86" i="2"/>
  <c r="AI86" i="2"/>
  <c r="AE86" i="2"/>
  <c r="AA86" i="2"/>
  <c r="W86" i="2"/>
  <c r="S86" i="2"/>
  <c r="O86" i="2"/>
  <c r="K86" i="2"/>
  <c r="G86" i="2"/>
  <c r="AV86" i="2" s="1"/>
  <c r="AU85" i="2"/>
  <c r="AS85" i="2"/>
  <c r="AQ85" i="2"/>
  <c r="AM85" i="2"/>
  <c r="AI85" i="2"/>
  <c r="AE85" i="2"/>
  <c r="AA85" i="2"/>
  <c r="W85" i="2"/>
  <c r="S85" i="2"/>
  <c r="O85" i="2"/>
  <c r="K85" i="2"/>
  <c r="G85" i="2"/>
  <c r="AV85" i="2" s="1"/>
  <c r="AU84" i="2"/>
  <c r="AS84" i="2"/>
  <c r="AQ84" i="2"/>
  <c r="AM84" i="2"/>
  <c r="AI84" i="2"/>
  <c r="AE84" i="2"/>
  <c r="AA84" i="2"/>
  <c r="W84" i="2"/>
  <c r="S84" i="2"/>
  <c r="O84" i="2"/>
  <c r="AV84" i="2" s="1"/>
  <c r="K84" i="2"/>
  <c r="G84" i="2"/>
  <c r="AU83" i="2"/>
  <c r="AS83" i="2"/>
  <c r="AQ83" i="2"/>
  <c r="AM83" i="2"/>
  <c r="AI83" i="2"/>
  <c r="AE83" i="2"/>
  <c r="AA83" i="2"/>
  <c r="W83" i="2"/>
  <c r="S83" i="2"/>
  <c r="O83" i="2"/>
  <c r="AR83" i="2" s="1"/>
  <c r="AT83" i="2" s="1"/>
  <c r="K83" i="2"/>
  <c r="G83" i="2"/>
  <c r="AU82" i="2"/>
  <c r="AS82" i="2"/>
  <c r="AQ82" i="2"/>
  <c r="AM82" i="2"/>
  <c r="AI82" i="2"/>
  <c r="AE82" i="2"/>
  <c r="AA82" i="2"/>
  <c r="W82" i="2"/>
  <c r="S82" i="2"/>
  <c r="O82" i="2"/>
  <c r="K82" i="2"/>
  <c r="G82" i="2"/>
  <c r="AV82" i="2" s="1"/>
  <c r="AU81" i="2"/>
  <c r="AS81" i="2"/>
  <c r="AQ81" i="2"/>
  <c r="AM81" i="2"/>
  <c r="AI81" i="2"/>
  <c r="AE81" i="2"/>
  <c r="AA81" i="2"/>
  <c r="W81" i="2"/>
  <c r="S81" i="2"/>
  <c r="O81" i="2"/>
  <c r="K81" i="2"/>
  <c r="G81" i="2"/>
  <c r="AV81" i="2" s="1"/>
  <c r="AU80" i="2"/>
  <c r="AS80" i="2"/>
  <c r="AQ80" i="2"/>
  <c r="AM80" i="2"/>
  <c r="AI80" i="2"/>
  <c r="AE80" i="2"/>
  <c r="AA80" i="2"/>
  <c r="W80" i="2"/>
  <c r="S80" i="2"/>
  <c r="O80" i="2"/>
  <c r="AV80" i="2" s="1"/>
  <c r="K80" i="2"/>
  <c r="G80" i="2"/>
  <c r="AU79" i="2"/>
  <c r="AS79" i="2"/>
  <c r="AQ79" i="2"/>
  <c r="AM79" i="2"/>
  <c r="AI79" i="2"/>
  <c r="AE79" i="2"/>
  <c r="AA79" i="2"/>
  <c r="W79" i="2"/>
  <c r="S79" i="2"/>
  <c r="O79" i="2"/>
  <c r="AV79" i="2" s="1"/>
  <c r="K79" i="2"/>
  <c r="G79" i="2"/>
  <c r="AU78" i="2"/>
  <c r="AS78" i="2"/>
  <c r="AQ78" i="2"/>
  <c r="AM78" i="2"/>
  <c r="AI78" i="2"/>
  <c r="AE78" i="2"/>
  <c r="AA78" i="2"/>
  <c r="W78" i="2"/>
  <c r="S78" i="2"/>
  <c r="O78" i="2"/>
  <c r="K78" i="2"/>
  <c r="G78" i="2"/>
  <c r="AV78" i="2" s="1"/>
  <c r="AU77" i="2"/>
  <c r="AS77" i="2"/>
  <c r="AQ77" i="2"/>
  <c r="AM77" i="2"/>
  <c r="AI77" i="2"/>
  <c r="AE77" i="2"/>
  <c r="AA77" i="2"/>
  <c r="W77" i="2"/>
  <c r="S77" i="2"/>
  <c r="O77" i="2"/>
  <c r="K77" i="2"/>
  <c r="G77" i="2"/>
  <c r="AV77" i="2" s="1"/>
  <c r="AU76" i="2"/>
  <c r="AS76" i="2"/>
  <c r="AQ76" i="2"/>
  <c r="AM76" i="2"/>
  <c r="AI76" i="2"/>
  <c r="AE76" i="2"/>
  <c r="AA76" i="2"/>
  <c r="W76" i="2"/>
  <c r="S76" i="2"/>
  <c r="O76" i="2"/>
  <c r="AV76" i="2" s="1"/>
  <c r="K76" i="2"/>
  <c r="G76" i="2"/>
  <c r="AU75" i="2"/>
  <c r="AS75" i="2"/>
  <c r="AQ75" i="2"/>
  <c r="AM75" i="2"/>
  <c r="AI75" i="2"/>
  <c r="AE75" i="2"/>
  <c r="AA75" i="2"/>
  <c r="W75" i="2"/>
  <c r="S75" i="2"/>
  <c r="O75" i="2"/>
  <c r="AR75" i="2" s="1"/>
  <c r="AT75" i="2" s="1"/>
  <c r="K75" i="2"/>
  <c r="G75" i="2"/>
  <c r="AU74" i="2"/>
  <c r="AS74" i="2"/>
  <c r="AQ74" i="2"/>
  <c r="AM74" i="2"/>
  <c r="AI74" i="2"/>
  <c r="AE74" i="2"/>
  <c r="AA74" i="2"/>
  <c r="W74" i="2"/>
  <c r="S74" i="2"/>
  <c r="O74" i="2"/>
  <c r="K74" i="2"/>
  <c r="G74" i="2"/>
  <c r="AV74" i="2" s="1"/>
  <c r="AU73" i="2"/>
  <c r="AS73" i="2"/>
  <c r="AQ73" i="2"/>
  <c r="AM73" i="2"/>
  <c r="AI73" i="2"/>
  <c r="AE73" i="2"/>
  <c r="AA73" i="2"/>
  <c r="W73" i="2"/>
  <c r="S73" i="2"/>
  <c r="O73" i="2"/>
  <c r="K73" i="2"/>
  <c r="G73" i="2"/>
  <c r="AV73" i="2" s="1"/>
  <c r="AU72" i="2"/>
  <c r="AS72" i="2"/>
  <c r="AQ72" i="2"/>
  <c r="AM72" i="2"/>
  <c r="AI72" i="2"/>
  <c r="AE72" i="2"/>
  <c r="AA72" i="2"/>
  <c r="W72" i="2"/>
  <c r="S72" i="2"/>
  <c r="O72" i="2"/>
  <c r="AV72" i="2" s="1"/>
  <c r="K72" i="2"/>
  <c r="G72" i="2"/>
  <c r="AU71" i="2"/>
  <c r="AS71" i="2"/>
  <c r="AQ71" i="2"/>
  <c r="AM71" i="2"/>
  <c r="AI71" i="2"/>
  <c r="AE71" i="2"/>
  <c r="AA71" i="2"/>
  <c r="W71" i="2"/>
  <c r="S71" i="2"/>
  <c r="O71" i="2"/>
  <c r="AV71" i="2" s="1"/>
  <c r="K71" i="2"/>
  <c r="G71" i="2"/>
  <c r="AU70" i="2"/>
  <c r="AS70" i="2"/>
  <c r="AQ70" i="2"/>
  <c r="AM70" i="2"/>
  <c r="AI70" i="2"/>
  <c r="AE70" i="2"/>
  <c r="AA70" i="2"/>
  <c r="W70" i="2"/>
  <c r="S70" i="2"/>
  <c r="O70" i="2"/>
  <c r="K70" i="2"/>
  <c r="G70" i="2"/>
  <c r="AV70" i="2" s="1"/>
  <c r="AU69" i="2"/>
  <c r="AS69" i="2"/>
  <c r="AQ69" i="2"/>
  <c r="AM69" i="2"/>
  <c r="AI69" i="2"/>
  <c r="AE69" i="2"/>
  <c r="AA69" i="2"/>
  <c r="W69" i="2"/>
  <c r="S69" i="2"/>
  <c r="O69" i="2"/>
  <c r="K69" i="2"/>
  <c r="G69" i="2"/>
  <c r="AV69" i="2" s="1"/>
  <c r="AU68" i="2"/>
  <c r="AS68" i="2"/>
  <c r="AQ68" i="2"/>
  <c r="AM68" i="2"/>
  <c r="AI68" i="2"/>
  <c r="AE68" i="2"/>
  <c r="AA68" i="2"/>
  <c r="W68" i="2"/>
  <c r="S68" i="2"/>
  <c r="O68" i="2"/>
  <c r="AV68" i="2" s="1"/>
  <c r="K68" i="2"/>
  <c r="G68" i="2"/>
  <c r="AU67" i="2"/>
  <c r="AS67" i="2"/>
  <c r="AQ67" i="2"/>
  <c r="AM67" i="2"/>
  <c r="AI67" i="2"/>
  <c r="AE67" i="2"/>
  <c r="AA67" i="2"/>
  <c r="W67" i="2"/>
  <c r="S67" i="2"/>
  <c r="O67" i="2"/>
  <c r="AV67" i="2" s="1"/>
  <c r="K67" i="2"/>
  <c r="G67" i="2"/>
  <c r="AU66" i="2"/>
  <c r="AS66" i="2"/>
  <c r="AQ66" i="2"/>
  <c r="AM66" i="2"/>
  <c r="AI66" i="2"/>
  <c r="AE66" i="2"/>
  <c r="AA66" i="2"/>
  <c r="W66" i="2"/>
  <c r="S66" i="2"/>
  <c r="O66" i="2"/>
  <c r="K66" i="2"/>
  <c r="G66" i="2"/>
  <c r="AV66" i="2" s="1"/>
  <c r="AU65" i="2"/>
  <c r="AS65" i="2"/>
  <c r="AQ65" i="2"/>
  <c r="AM65" i="2"/>
  <c r="AI65" i="2"/>
  <c r="AE65" i="2"/>
  <c r="AA65" i="2"/>
  <c r="W65" i="2"/>
  <c r="S65" i="2"/>
  <c r="O65" i="2"/>
  <c r="K65" i="2"/>
  <c r="G65" i="2"/>
  <c r="AV65" i="2" s="1"/>
  <c r="AU58" i="2"/>
  <c r="AS58" i="2"/>
  <c r="AQ58" i="2"/>
  <c r="AM58" i="2"/>
  <c r="AI58" i="2"/>
  <c r="AE58" i="2"/>
  <c r="AA58" i="2"/>
  <c r="W58" i="2"/>
  <c r="S58" i="2"/>
  <c r="O58" i="2"/>
  <c r="AV58" i="2" s="1"/>
  <c r="K58" i="2"/>
  <c r="G58" i="2"/>
  <c r="AU57" i="2"/>
  <c r="AS57" i="2"/>
  <c r="AQ57" i="2"/>
  <c r="AM57" i="2"/>
  <c r="AI57" i="2"/>
  <c r="AE57" i="2"/>
  <c r="AA57" i="2"/>
  <c r="W57" i="2"/>
  <c r="S57" i="2"/>
  <c r="O57" i="2"/>
  <c r="K57" i="2"/>
  <c r="G57" i="2"/>
  <c r="AU56" i="2"/>
  <c r="AS56" i="2"/>
  <c r="AQ56" i="2"/>
  <c r="AM56" i="2"/>
  <c r="AI56" i="2"/>
  <c r="AE56" i="2"/>
  <c r="AA56" i="2"/>
  <c r="W56" i="2"/>
  <c r="S56" i="2"/>
  <c r="O56" i="2"/>
  <c r="K56" i="2"/>
  <c r="G56" i="2"/>
  <c r="AU55" i="2"/>
  <c r="AS55" i="2"/>
  <c r="AQ55" i="2"/>
  <c r="AM55" i="2"/>
  <c r="AI55" i="2"/>
  <c r="AE55" i="2"/>
  <c r="AA55" i="2"/>
  <c r="W55" i="2"/>
  <c r="S55" i="2"/>
  <c r="O55" i="2"/>
  <c r="K55" i="2"/>
  <c r="G55" i="2"/>
  <c r="AV54" i="2"/>
  <c r="AU54" i="2"/>
  <c r="AS54" i="2"/>
  <c r="AQ54" i="2"/>
  <c r="AM54" i="2"/>
  <c r="AI54" i="2"/>
  <c r="AE54" i="2"/>
  <c r="AA54" i="2"/>
  <c r="W54" i="2"/>
  <c r="S54" i="2"/>
  <c r="O54" i="2"/>
  <c r="AR54" i="2" s="1"/>
  <c r="AT54" i="2" s="1"/>
  <c r="K54" i="2"/>
  <c r="G54" i="2"/>
  <c r="AU53" i="2"/>
  <c r="AS53" i="2"/>
  <c r="AQ53" i="2"/>
  <c r="AM53" i="2"/>
  <c r="AI53" i="2"/>
  <c r="AE53" i="2"/>
  <c r="AA53" i="2"/>
  <c r="W53" i="2"/>
  <c r="S53" i="2"/>
  <c r="O53" i="2"/>
  <c r="K53" i="2"/>
  <c r="G53" i="2"/>
  <c r="AU52" i="2"/>
  <c r="AS52" i="2"/>
  <c r="AQ52" i="2"/>
  <c r="AM52" i="2"/>
  <c r="AI52" i="2"/>
  <c r="AE52" i="2"/>
  <c r="AA52" i="2"/>
  <c r="W52" i="2"/>
  <c r="S52" i="2"/>
  <c r="O52" i="2"/>
  <c r="K52" i="2"/>
  <c r="G52" i="2"/>
  <c r="AU51" i="2"/>
  <c r="AS51" i="2"/>
  <c r="AQ51" i="2"/>
  <c r="AM51" i="2"/>
  <c r="AI51" i="2"/>
  <c r="AE51" i="2"/>
  <c r="AA51" i="2"/>
  <c r="W51" i="2"/>
  <c r="S51" i="2"/>
  <c r="O51" i="2"/>
  <c r="K51" i="2"/>
  <c r="G51" i="2"/>
  <c r="AV51" i="2" s="1"/>
  <c r="AU50" i="2"/>
  <c r="AS50" i="2"/>
  <c r="AQ50" i="2"/>
  <c r="AM50" i="2"/>
  <c r="AI50" i="2"/>
  <c r="AE50" i="2"/>
  <c r="AA50" i="2"/>
  <c r="W50" i="2"/>
  <c r="S50" i="2"/>
  <c r="O50" i="2"/>
  <c r="AV50" i="2" s="1"/>
  <c r="K50" i="2"/>
  <c r="G50" i="2"/>
  <c r="AU49" i="2"/>
  <c r="AS49" i="2"/>
  <c r="AQ49" i="2"/>
  <c r="AM49" i="2"/>
  <c r="AI49" i="2"/>
  <c r="AE49" i="2"/>
  <c r="AA49" i="2"/>
  <c r="W49" i="2"/>
  <c r="S49" i="2"/>
  <c r="O49" i="2"/>
  <c r="K49" i="2"/>
  <c r="G49" i="2"/>
  <c r="AU48" i="2"/>
  <c r="AS48" i="2"/>
  <c r="AQ48" i="2"/>
  <c r="AM48" i="2"/>
  <c r="AI48" i="2"/>
  <c r="AE48" i="2"/>
  <c r="AA48" i="2"/>
  <c r="W48" i="2"/>
  <c r="S48" i="2"/>
  <c r="O48" i="2"/>
  <c r="K48" i="2"/>
  <c r="G48" i="2"/>
  <c r="AU47" i="2"/>
  <c r="AS47" i="2"/>
  <c r="AQ47" i="2"/>
  <c r="AM47" i="2"/>
  <c r="AI47" i="2"/>
  <c r="AE47" i="2"/>
  <c r="AA47" i="2"/>
  <c r="W47" i="2"/>
  <c r="S47" i="2"/>
  <c r="O47" i="2"/>
  <c r="K47" i="2"/>
  <c r="G47" i="2"/>
  <c r="AV46" i="2"/>
  <c r="AU46" i="2"/>
  <c r="AS46" i="2"/>
  <c r="AQ46" i="2"/>
  <c r="AM46" i="2"/>
  <c r="AI46" i="2"/>
  <c r="AE46" i="2"/>
  <c r="AA46" i="2"/>
  <c r="W46" i="2"/>
  <c r="S46" i="2"/>
  <c r="O46" i="2"/>
  <c r="AR46" i="2" s="1"/>
  <c r="AT46" i="2" s="1"/>
  <c r="K46" i="2"/>
  <c r="G46" i="2"/>
  <c r="AU45" i="2"/>
  <c r="AS45" i="2"/>
  <c r="AQ45" i="2"/>
  <c r="AM45" i="2"/>
  <c r="AI45" i="2"/>
  <c r="AE45" i="2"/>
  <c r="AA45" i="2"/>
  <c r="W45" i="2"/>
  <c r="S45" i="2"/>
  <c r="O45" i="2"/>
  <c r="K45" i="2"/>
  <c r="G45" i="2"/>
  <c r="AU44" i="2"/>
  <c r="AS44" i="2"/>
  <c r="AQ44" i="2"/>
  <c r="AM44" i="2"/>
  <c r="AI44" i="2"/>
  <c r="AE44" i="2"/>
  <c r="AA44" i="2"/>
  <c r="W44" i="2"/>
  <c r="S44" i="2"/>
  <c r="O44" i="2"/>
  <c r="K44" i="2"/>
  <c r="G44" i="2"/>
  <c r="AU43" i="2"/>
  <c r="AS43" i="2"/>
  <c r="AQ43" i="2"/>
  <c r="AM43" i="2"/>
  <c r="AI43" i="2"/>
  <c r="AE43" i="2"/>
  <c r="AA43" i="2"/>
  <c r="W43" i="2"/>
  <c r="S43" i="2"/>
  <c r="O43" i="2"/>
  <c r="K43" i="2"/>
  <c r="G43" i="2"/>
  <c r="AV43" i="2" s="1"/>
  <c r="AU42" i="2"/>
  <c r="AS42" i="2"/>
  <c r="AQ42" i="2"/>
  <c r="AM42" i="2"/>
  <c r="AI42" i="2"/>
  <c r="AE42" i="2"/>
  <c r="AA42" i="2"/>
  <c r="W42" i="2"/>
  <c r="S42" i="2"/>
  <c r="O42" i="2"/>
  <c r="AR42" i="2" s="1"/>
  <c r="AT42" i="2" s="1"/>
  <c r="K42" i="2"/>
  <c r="G42" i="2"/>
  <c r="AU41" i="2"/>
  <c r="AS41" i="2"/>
  <c r="AQ41" i="2"/>
  <c r="AM41" i="2"/>
  <c r="AI41" i="2"/>
  <c r="AE41" i="2"/>
  <c r="AA41" i="2"/>
  <c r="W41" i="2"/>
  <c r="S41" i="2"/>
  <c r="O41" i="2"/>
  <c r="K41" i="2"/>
  <c r="G41" i="2"/>
  <c r="AU40" i="2"/>
  <c r="AS40" i="2"/>
  <c r="AQ40" i="2"/>
  <c r="AM40" i="2"/>
  <c r="AI40" i="2"/>
  <c r="AE40" i="2"/>
  <c r="AA40" i="2"/>
  <c r="W40" i="2"/>
  <c r="S40" i="2"/>
  <c r="O40" i="2"/>
  <c r="K40" i="2"/>
  <c r="G40" i="2"/>
  <c r="AU39" i="2"/>
  <c r="AS39" i="2"/>
  <c r="AQ39" i="2"/>
  <c r="AM39" i="2"/>
  <c r="AI39" i="2"/>
  <c r="AE39" i="2"/>
  <c r="AA39" i="2"/>
  <c r="W39" i="2"/>
  <c r="S39" i="2"/>
  <c r="O39" i="2"/>
  <c r="K39" i="2"/>
  <c r="G39" i="2"/>
  <c r="AV38" i="2"/>
  <c r="AU38" i="2"/>
  <c r="AS38" i="2"/>
  <c r="AQ38" i="2"/>
  <c r="AM38" i="2"/>
  <c r="AI38" i="2"/>
  <c r="AE38" i="2"/>
  <c r="AA38" i="2"/>
  <c r="W38" i="2"/>
  <c r="S38" i="2"/>
  <c r="O38" i="2"/>
  <c r="AR38" i="2" s="1"/>
  <c r="AT38" i="2" s="1"/>
  <c r="K38" i="2"/>
  <c r="G38" i="2"/>
  <c r="AU37" i="2"/>
  <c r="AS37" i="2"/>
  <c r="AQ37" i="2"/>
  <c r="AM37" i="2"/>
  <c r="AI37" i="2"/>
  <c r="AE37" i="2"/>
  <c r="AA37" i="2"/>
  <c r="W37" i="2"/>
  <c r="S37" i="2"/>
  <c r="O37" i="2"/>
  <c r="K37" i="2"/>
  <c r="G37" i="2"/>
  <c r="AU36" i="2"/>
  <c r="AS36" i="2"/>
  <c r="AQ36" i="2"/>
  <c r="AM36" i="2"/>
  <c r="AI36" i="2"/>
  <c r="AE36" i="2"/>
  <c r="AA36" i="2"/>
  <c r="W36" i="2"/>
  <c r="S36" i="2"/>
  <c r="O36" i="2"/>
  <c r="K36" i="2"/>
  <c r="G36" i="2"/>
  <c r="AU35" i="2"/>
  <c r="AS35" i="2"/>
  <c r="AQ35" i="2"/>
  <c r="AM35" i="2"/>
  <c r="AI35" i="2"/>
  <c r="AE35" i="2"/>
  <c r="AA35" i="2"/>
  <c r="W35" i="2"/>
  <c r="S35" i="2"/>
  <c r="O35" i="2"/>
  <c r="K35" i="2"/>
  <c r="G35" i="2"/>
  <c r="AV35" i="2" s="1"/>
  <c r="AU34" i="2"/>
  <c r="AS34" i="2"/>
  <c r="AQ34" i="2"/>
  <c r="AM34" i="2"/>
  <c r="AI34" i="2"/>
  <c r="AE34" i="2"/>
  <c r="AA34" i="2"/>
  <c r="W34" i="2"/>
  <c r="S34" i="2"/>
  <c r="O34" i="2"/>
  <c r="AV34" i="2" s="1"/>
  <c r="K34" i="2"/>
  <c r="G34" i="2"/>
  <c r="AU33" i="2"/>
  <c r="AS33" i="2"/>
  <c r="AQ33" i="2"/>
  <c r="AM33" i="2"/>
  <c r="AI33" i="2"/>
  <c r="AE33" i="2"/>
  <c r="AA33" i="2"/>
  <c r="W33" i="2"/>
  <c r="S33" i="2"/>
  <c r="O33" i="2"/>
  <c r="K33" i="2"/>
  <c r="G33" i="2"/>
  <c r="AU32" i="2"/>
  <c r="AS32" i="2"/>
  <c r="AQ32" i="2"/>
  <c r="AM32" i="2"/>
  <c r="AI32" i="2"/>
  <c r="AE32" i="2"/>
  <c r="AA32" i="2"/>
  <c r="W32" i="2"/>
  <c r="S32" i="2"/>
  <c r="O32" i="2"/>
  <c r="K32" i="2"/>
  <c r="G32" i="2"/>
  <c r="AU31" i="2"/>
  <c r="AS31" i="2"/>
  <c r="AQ31" i="2"/>
  <c r="AM31" i="2"/>
  <c r="AI31" i="2"/>
  <c r="AE31" i="2"/>
  <c r="AA31" i="2"/>
  <c r="W31" i="2"/>
  <c r="S31" i="2"/>
  <c r="O31" i="2"/>
  <c r="K31" i="2"/>
  <c r="G31" i="2"/>
  <c r="AV30" i="2"/>
  <c r="AU30" i="2"/>
  <c r="AS30" i="2"/>
  <c r="AQ30" i="2"/>
  <c r="AM30" i="2"/>
  <c r="AI30" i="2"/>
  <c r="AE30" i="2"/>
  <c r="AA30" i="2"/>
  <c r="W30" i="2"/>
  <c r="S30" i="2"/>
  <c r="O30" i="2"/>
  <c r="AR30" i="2" s="1"/>
  <c r="AT30" i="2" s="1"/>
  <c r="K30" i="2"/>
  <c r="G30" i="2"/>
  <c r="AU29" i="2"/>
  <c r="AS29" i="2"/>
  <c r="AQ29" i="2"/>
  <c r="AM29" i="2"/>
  <c r="AI29" i="2"/>
  <c r="AE29" i="2"/>
  <c r="AA29" i="2"/>
  <c r="W29" i="2"/>
  <c r="S29" i="2"/>
  <c r="O29" i="2"/>
  <c r="K29" i="2"/>
  <c r="G29" i="2"/>
  <c r="AU28" i="2"/>
  <c r="AS28" i="2"/>
  <c r="AQ28" i="2"/>
  <c r="AM28" i="2"/>
  <c r="AI28" i="2"/>
  <c r="AE28" i="2"/>
  <c r="AA28" i="2"/>
  <c r="W28" i="2"/>
  <c r="S28" i="2"/>
  <c r="O28" i="2"/>
  <c r="K28" i="2"/>
  <c r="G28" i="2"/>
  <c r="AU27" i="2"/>
  <c r="AS27" i="2"/>
  <c r="AQ27" i="2"/>
  <c r="AM27" i="2"/>
  <c r="AI27" i="2"/>
  <c r="AE27" i="2"/>
  <c r="AA27" i="2"/>
  <c r="W27" i="2"/>
  <c r="S27" i="2"/>
  <c r="O27" i="2"/>
  <c r="K27" i="2"/>
  <c r="G27" i="2"/>
  <c r="AV26" i="2"/>
  <c r="AU26" i="2"/>
  <c r="AS26" i="2"/>
  <c r="AQ26" i="2"/>
  <c r="AM26" i="2"/>
  <c r="AI26" i="2"/>
  <c r="AE26" i="2"/>
  <c r="AA26" i="2"/>
  <c r="W26" i="2"/>
  <c r="S26" i="2"/>
  <c r="O26" i="2"/>
  <c r="AR26" i="2" s="1"/>
  <c r="AT26" i="2" s="1"/>
  <c r="K26" i="2"/>
  <c r="G26" i="2"/>
  <c r="AU25" i="2"/>
  <c r="AS25" i="2"/>
  <c r="AQ25" i="2"/>
  <c r="AM25" i="2"/>
  <c r="AI25" i="2"/>
  <c r="AE25" i="2"/>
  <c r="AA25" i="2"/>
  <c r="W25" i="2"/>
  <c r="S25" i="2"/>
  <c r="O25" i="2"/>
  <c r="K25" i="2"/>
  <c r="AR25" i="2" s="1"/>
  <c r="AT25" i="2" s="1"/>
  <c r="G25" i="2"/>
  <c r="AU24" i="2"/>
  <c r="AS24" i="2"/>
  <c r="AQ24" i="2"/>
  <c r="AM24" i="2"/>
  <c r="AI24" i="2"/>
  <c r="AE24" i="2"/>
  <c r="AA24" i="2"/>
  <c r="W24" i="2"/>
  <c r="S24" i="2"/>
  <c r="O24" i="2"/>
  <c r="K24" i="2"/>
  <c r="G24" i="2"/>
  <c r="AU23" i="2"/>
  <c r="AS23" i="2"/>
  <c r="AQ23" i="2"/>
  <c r="AM23" i="2"/>
  <c r="AI23" i="2"/>
  <c r="AE23" i="2"/>
  <c r="AA23" i="2"/>
  <c r="W23" i="2"/>
  <c r="S23" i="2"/>
  <c r="O23" i="2"/>
  <c r="K23" i="2"/>
  <c r="G23" i="2"/>
  <c r="AU22" i="2"/>
  <c r="AS22" i="2"/>
  <c r="AQ22" i="2"/>
  <c r="AM22" i="2"/>
  <c r="AI22" i="2"/>
  <c r="AE22" i="2"/>
  <c r="AA22" i="2"/>
  <c r="W22" i="2"/>
  <c r="S22" i="2"/>
  <c r="AV22" i="2" s="1"/>
  <c r="O22" i="2"/>
  <c r="AR22" i="2" s="1"/>
  <c r="AT22" i="2" s="1"/>
  <c r="K22" i="2"/>
  <c r="G22" i="2"/>
  <c r="AU21" i="2"/>
  <c r="AS21" i="2"/>
  <c r="AQ21" i="2"/>
  <c r="AM21" i="2"/>
  <c r="AI21" i="2"/>
  <c r="AE21" i="2"/>
  <c r="AA21" i="2"/>
  <c r="W21" i="2"/>
  <c r="S21" i="2"/>
  <c r="O21" i="2"/>
  <c r="K21" i="2"/>
  <c r="AR21" i="2" s="1"/>
  <c r="AT21" i="2" s="1"/>
  <c r="G21" i="2"/>
  <c r="AU20" i="2"/>
  <c r="AS20" i="2"/>
  <c r="AQ20" i="2"/>
  <c r="AM20" i="2"/>
  <c r="AI20" i="2"/>
  <c r="AE20" i="2"/>
  <c r="AA20" i="2"/>
  <c r="W20" i="2"/>
  <c r="S20" i="2"/>
  <c r="O20" i="2"/>
  <c r="K20" i="2"/>
  <c r="G20" i="2"/>
  <c r="AU19" i="2"/>
  <c r="AS19" i="2"/>
  <c r="AQ19" i="2"/>
  <c r="AM19" i="2"/>
  <c r="AI19" i="2"/>
  <c r="AE19" i="2"/>
  <c r="AA19" i="2"/>
  <c r="W19" i="2"/>
  <c r="S19" i="2"/>
  <c r="O19" i="2"/>
  <c r="K19" i="2"/>
  <c r="G19" i="2"/>
  <c r="AV18" i="2"/>
  <c r="AU18" i="2"/>
  <c r="AS18" i="2"/>
  <c r="AQ18" i="2"/>
  <c r="AM18" i="2"/>
  <c r="AI18" i="2"/>
  <c r="AE18" i="2"/>
  <c r="AA18" i="2"/>
  <c r="W18" i="2"/>
  <c r="S18" i="2"/>
  <c r="O18" i="2"/>
  <c r="AR18" i="2" s="1"/>
  <c r="AT18" i="2" s="1"/>
  <c r="K18" i="2"/>
  <c r="G18" i="2"/>
  <c r="AU17" i="2"/>
  <c r="AS17" i="2"/>
  <c r="AQ17" i="2"/>
  <c r="AM17" i="2"/>
  <c r="AI17" i="2"/>
  <c r="AE17" i="2"/>
  <c r="AA17" i="2"/>
  <c r="W17" i="2"/>
  <c r="S17" i="2"/>
  <c r="O17" i="2"/>
  <c r="K17" i="2"/>
  <c r="AR17" i="2" s="1"/>
  <c r="AT17" i="2" s="1"/>
  <c r="G17" i="2"/>
  <c r="AU16" i="2"/>
  <c r="AS16" i="2"/>
  <c r="AQ16" i="2"/>
  <c r="AM16" i="2"/>
  <c r="AI16" i="2"/>
  <c r="AE16" i="2"/>
  <c r="AA16" i="2"/>
  <c r="W16" i="2"/>
  <c r="S16" i="2"/>
  <c r="O16" i="2"/>
  <c r="K16" i="2"/>
  <c r="G16" i="2"/>
  <c r="AU15" i="2"/>
  <c r="AS15" i="2"/>
  <c r="AQ15" i="2"/>
  <c r="AM15" i="2"/>
  <c r="AI15" i="2"/>
  <c r="AE15" i="2"/>
  <c r="AA15" i="2"/>
  <c r="W15" i="2"/>
  <c r="S15" i="2"/>
  <c r="O15" i="2"/>
  <c r="K15" i="2"/>
  <c r="G15" i="2"/>
  <c r="AU14" i="2"/>
  <c r="AS14" i="2"/>
  <c r="AQ14" i="2"/>
  <c r="AM14" i="2"/>
  <c r="AI14" i="2"/>
  <c r="AE14" i="2"/>
  <c r="AA14" i="2"/>
  <c r="W14" i="2"/>
  <c r="S14" i="2"/>
  <c r="AV14" i="2" s="1"/>
  <c r="O14" i="2"/>
  <c r="AR14" i="2" s="1"/>
  <c r="AT14" i="2" s="1"/>
  <c r="K14" i="2"/>
  <c r="G14" i="2"/>
  <c r="AU13" i="2"/>
  <c r="AS13" i="2"/>
  <c r="AQ13" i="2"/>
  <c r="AM13" i="2"/>
  <c r="AI13" i="2"/>
  <c r="AE13" i="2"/>
  <c r="AA13" i="2"/>
  <c r="W13" i="2"/>
  <c r="S13" i="2"/>
  <c r="O13" i="2"/>
  <c r="K13" i="2"/>
  <c r="AV13" i="2" s="1"/>
  <c r="G13" i="2"/>
  <c r="AU12" i="2"/>
  <c r="AS12" i="2"/>
  <c r="AQ12" i="2"/>
  <c r="AM12" i="2"/>
  <c r="AI12" i="2"/>
  <c r="AE12" i="2"/>
  <c r="AA12" i="2"/>
  <c r="W12" i="2"/>
  <c r="S12" i="2"/>
  <c r="O12" i="2"/>
  <c r="K12" i="2"/>
  <c r="G12" i="2"/>
  <c r="AU11" i="2"/>
  <c r="AS11" i="2"/>
  <c r="AQ11" i="2"/>
  <c r="AM11" i="2"/>
  <c r="AI11" i="2"/>
  <c r="AE11" i="2"/>
  <c r="AA11" i="2"/>
  <c r="W11" i="2"/>
  <c r="S11" i="2"/>
  <c r="O11" i="2"/>
  <c r="K11" i="2"/>
  <c r="G11" i="2"/>
  <c r="AV10" i="2"/>
  <c r="AU10" i="2"/>
  <c r="AS10" i="2"/>
  <c r="AQ10" i="2"/>
  <c r="AM10" i="2"/>
  <c r="AI10" i="2"/>
  <c r="AE10" i="2"/>
  <c r="AA10" i="2"/>
  <c r="W10" i="2"/>
  <c r="S10" i="2"/>
  <c r="O10" i="2"/>
  <c r="AR10" i="2" s="1"/>
  <c r="AT10" i="2" s="1"/>
  <c r="K10" i="2"/>
  <c r="G10" i="2"/>
  <c r="AU9" i="2"/>
  <c r="AS9" i="2"/>
  <c r="AQ9" i="2"/>
  <c r="AM9" i="2"/>
  <c r="AI9" i="2"/>
  <c r="AE9" i="2"/>
  <c r="AA9" i="2"/>
  <c r="W9" i="2"/>
  <c r="S9" i="2"/>
  <c r="O9" i="2"/>
  <c r="K9" i="2"/>
  <c r="AR9" i="2" s="1"/>
  <c r="AT9" i="2" s="1"/>
  <c r="G9" i="2"/>
  <c r="AU8" i="2"/>
  <c r="AS8" i="2"/>
  <c r="AQ8" i="2"/>
  <c r="AM8" i="2"/>
  <c r="AI8" i="2"/>
  <c r="AE8" i="2"/>
  <c r="AA8" i="2"/>
  <c r="W8" i="2"/>
  <c r="S8" i="2"/>
  <c r="O8" i="2"/>
  <c r="K8" i="2"/>
  <c r="G8" i="2"/>
  <c r="AU7" i="2"/>
  <c r="AS7" i="2"/>
  <c r="AQ7" i="2"/>
  <c r="AM7" i="2"/>
  <c r="AI7" i="2"/>
  <c r="AE7" i="2"/>
  <c r="AA7" i="2"/>
  <c r="W7" i="2"/>
  <c r="S7" i="2"/>
  <c r="O7" i="2"/>
  <c r="K7" i="2"/>
  <c r="G7" i="2"/>
  <c r="AV8" i="2" l="1"/>
  <c r="AR8" i="2"/>
  <c r="AT8" i="2" s="1"/>
  <c r="AV16" i="2"/>
  <c r="AR16" i="2"/>
  <c r="AT16" i="2" s="1"/>
  <c r="AV21" i="2"/>
  <c r="AV36" i="2"/>
  <c r="AR36" i="2"/>
  <c r="AT36" i="2" s="1"/>
  <c r="AR50" i="2"/>
  <c r="AT50" i="2" s="1"/>
  <c r="AV52" i="2"/>
  <c r="AR52" i="2"/>
  <c r="AT52" i="2" s="1"/>
  <c r="AV11" i="2"/>
  <c r="AR11" i="2"/>
  <c r="AT11" i="2" s="1"/>
  <c r="AR13" i="2"/>
  <c r="AT13" i="2" s="1"/>
  <c r="AV19" i="2"/>
  <c r="AR19" i="2"/>
  <c r="AT19" i="2" s="1"/>
  <c r="AV27" i="2"/>
  <c r="AR27" i="2"/>
  <c r="AT27" i="2" s="1"/>
  <c r="AV31" i="2"/>
  <c r="AV32" i="2"/>
  <c r="AR32" i="2"/>
  <c r="AT32" i="2" s="1"/>
  <c r="AR41" i="2"/>
  <c r="AT41" i="2" s="1"/>
  <c r="AV41" i="2"/>
  <c r="AV42" i="2"/>
  <c r="AV47" i="2"/>
  <c r="AV48" i="2"/>
  <c r="AR48" i="2"/>
  <c r="AT48" i="2" s="1"/>
  <c r="AV57" i="2"/>
  <c r="AR57" i="2"/>
  <c r="AT57" i="2" s="1"/>
  <c r="AV24" i="2"/>
  <c r="AR24" i="2"/>
  <c r="AT24" i="2" s="1"/>
  <c r="AV29" i="2"/>
  <c r="AR29" i="2"/>
  <c r="AT29" i="2" s="1"/>
  <c r="AR34" i="2"/>
  <c r="AT34" i="2" s="1"/>
  <c r="AR45" i="2"/>
  <c r="AT45" i="2" s="1"/>
  <c r="AV45" i="2"/>
  <c r="AV9" i="2"/>
  <c r="AV12" i="2"/>
  <c r="AR12" i="2"/>
  <c r="AT12" i="2" s="1"/>
  <c r="AV17" i="2"/>
  <c r="AV20" i="2"/>
  <c r="AR20" i="2"/>
  <c r="AT20" i="2" s="1"/>
  <c r="AV25" i="2"/>
  <c r="AV28" i="2"/>
  <c r="AR28" i="2"/>
  <c r="AT28" i="2" s="1"/>
  <c r="AV37" i="2"/>
  <c r="AR37" i="2"/>
  <c r="AT37" i="2" s="1"/>
  <c r="AV44" i="2"/>
  <c r="AR44" i="2"/>
  <c r="AT44" i="2" s="1"/>
  <c r="AV53" i="2"/>
  <c r="AR53" i="2"/>
  <c r="AT53" i="2" s="1"/>
  <c r="AV7" i="2"/>
  <c r="AR7" i="2"/>
  <c r="AT7" i="2" s="1"/>
  <c r="AV15" i="2"/>
  <c r="AR15" i="2"/>
  <c r="AT15" i="2" s="1"/>
  <c r="AV23" i="2"/>
  <c r="AR23" i="2"/>
  <c r="AT23" i="2" s="1"/>
  <c r="AR33" i="2"/>
  <c r="AT33" i="2" s="1"/>
  <c r="AV33" i="2"/>
  <c r="AV39" i="2"/>
  <c r="AV40" i="2"/>
  <c r="AR40" i="2"/>
  <c r="AT40" i="2" s="1"/>
  <c r="AR49" i="2"/>
  <c r="AT49" i="2" s="1"/>
  <c r="AV49" i="2"/>
  <c r="AV55" i="2"/>
  <c r="AV56" i="2"/>
  <c r="AR56" i="2"/>
  <c r="AT56" i="2" s="1"/>
  <c r="AR67" i="2"/>
  <c r="AT67" i="2" s="1"/>
  <c r="AR71" i="2"/>
  <c r="AT71" i="2" s="1"/>
  <c r="AV75" i="2"/>
  <c r="AR79" i="2"/>
  <c r="AT79" i="2" s="1"/>
  <c r="AV83" i="2"/>
  <c r="AR87" i="2"/>
  <c r="AT87" i="2" s="1"/>
  <c r="AR91" i="2"/>
  <c r="AT91" i="2" s="1"/>
  <c r="AR66" i="2"/>
  <c r="AT66" i="2" s="1"/>
  <c r="AR70" i="2"/>
  <c r="AT70" i="2" s="1"/>
  <c r="AR74" i="2"/>
  <c r="AT74" i="2" s="1"/>
  <c r="AR78" i="2"/>
  <c r="AT78" i="2" s="1"/>
  <c r="AR82" i="2"/>
  <c r="AT82" i="2" s="1"/>
  <c r="AR86" i="2"/>
  <c r="AT86" i="2" s="1"/>
  <c r="AR90" i="2"/>
  <c r="AT90" i="2" s="1"/>
  <c r="AR31" i="2"/>
  <c r="AT31" i="2" s="1"/>
  <c r="AR35" i="2"/>
  <c r="AT35" i="2" s="1"/>
  <c r="AR39" i="2"/>
  <c r="AT39" i="2" s="1"/>
  <c r="AR43" i="2"/>
  <c r="AT43" i="2" s="1"/>
  <c r="AR47" i="2"/>
  <c r="AT47" i="2" s="1"/>
  <c r="AR51" i="2"/>
  <c r="AT51" i="2" s="1"/>
  <c r="AR55" i="2"/>
  <c r="AT55" i="2" s="1"/>
  <c r="AR65" i="2"/>
  <c r="AT65" i="2" s="1"/>
  <c r="AR69" i="2"/>
  <c r="AT69" i="2" s="1"/>
  <c r="AR73" i="2"/>
  <c r="AT73" i="2" s="1"/>
  <c r="AR77" i="2"/>
  <c r="AT77" i="2" s="1"/>
  <c r="AR81" i="2"/>
  <c r="AT81" i="2" s="1"/>
  <c r="AR85" i="2"/>
  <c r="AT85" i="2" s="1"/>
  <c r="AR89" i="2"/>
  <c r="AT89" i="2" s="1"/>
  <c r="AR58" i="2"/>
  <c r="AT58" i="2" s="1"/>
  <c r="AR68" i="2"/>
  <c r="AT68" i="2" s="1"/>
  <c r="AR72" i="2"/>
  <c r="AT72" i="2" s="1"/>
  <c r="AR76" i="2"/>
  <c r="AT76" i="2" s="1"/>
  <c r="AR80" i="2"/>
  <c r="AT80" i="2" s="1"/>
  <c r="AR84" i="2"/>
  <c r="AT84" i="2" s="1"/>
  <c r="AR88" i="2"/>
  <c r="AT88" i="2" s="1"/>
</calcChain>
</file>

<file path=xl/sharedStrings.xml><?xml version="1.0" encoding="utf-8"?>
<sst xmlns="http://schemas.openxmlformats.org/spreadsheetml/2006/main" count="644" uniqueCount="177">
  <si>
    <t>BOYS VARSITY</t>
  </si>
  <si>
    <t>WEEK 1</t>
  </si>
  <si>
    <t xml:space="preserve"> 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</si>
  <si>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</si>
  <si>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</si>
  <si>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</si>
  <si>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</si>
  <si>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</si>
  <si>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</si>
  <si>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</si>
  <si>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</si>
  <si>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</si>
  <si>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SCH</t>
  </si>
  <si>
    <t>Bowler Name</t>
  </si>
  <si>
    <t>Gm 1</t>
  </si>
  <si>
    <t>Gm 2</t>
  </si>
  <si>
    <t>Gm 3</t>
  </si>
  <si>
    <t>Series</t>
  </si>
  <si>
    <t>Total Pins</t>
  </si>
  <si>
    <t>Games</t>
  </si>
  <si>
    <t>Avg</t>
  </si>
  <si>
    <t>High Game</t>
  </si>
  <si>
    <t>High Series</t>
  </si>
  <si>
    <t>NA</t>
  </si>
  <si>
    <t>Dylan Scheidler</t>
  </si>
  <si>
    <t>Jeb Jorden</t>
  </si>
  <si>
    <t>Joey Lydon</t>
  </si>
  <si>
    <t>Marc Sostmann</t>
  </si>
  <si>
    <t>BUT</t>
  </si>
  <si>
    <t>Rocco Rice</t>
  </si>
  <si>
    <t>SV</t>
  </si>
  <si>
    <t>Jason Hartenstein</t>
  </si>
  <si>
    <t>SHA</t>
  </si>
  <si>
    <t>Michael Bartz</t>
  </si>
  <si>
    <t>Eric Devore</t>
  </si>
  <si>
    <t>Andrew Cook</t>
  </si>
  <si>
    <t>Gavin Rush</t>
  </si>
  <si>
    <t>Cole Scott</t>
  </si>
  <si>
    <t>Ryan Callahan</t>
  </si>
  <si>
    <t>Logan McClaine</t>
  </si>
  <si>
    <t>Alex Ekas</t>
  </si>
  <si>
    <t>Brock Hepler</t>
  </si>
  <si>
    <t>KA</t>
  </si>
  <si>
    <t>JOSEPH COLLINI</t>
  </si>
  <si>
    <t>JOSEPH BELLES</t>
  </si>
  <si>
    <t>Jonathan Zang</t>
  </si>
  <si>
    <t xml:space="preserve">Marty Imhof </t>
  </si>
  <si>
    <t>Braden Scott</t>
  </si>
  <si>
    <t>John Sagi</t>
  </si>
  <si>
    <t>Luke Keene</t>
  </si>
  <si>
    <t>Noah Sostmann</t>
  </si>
  <si>
    <t>Joey Reiner</t>
  </si>
  <si>
    <t>Charlie Nieder</t>
  </si>
  <si>
    <t>Tiler Stoops</t>
  </si>
  <si>
    <t>Zach Kniess</t>
  </si>
  <si>
    <t>NICKSON MCDERMOTT</t>
  </si>
  <si>
    <t>BRADY LUTES</t>
  </si>
  <si>
    <t>Hayden Stump</t>
  </si>
  <si>
    <t>Tyson Ronel</t>
  </si>
  <si>
    <t>Joe Panian</t>
  </si>
  <si>
    <t>Jace Jarosinski</t>
  </si>
  <si>
    <t>Jacob Rible</t>
  </si>
  <si>
    <t>Ethan Straub</t>
  </si>
  <si>
    <t>Colin Dorcy</t>
  </si>
  <si>
    <t>Wesley Osmer</t>
  </si>
  <si>
    <t>Brayden Weiland</t>
  </si>
  <si>
    <t>Jonathan Wilbert</t>
  </si>
  <si>
    <t>Chris Baker</t>
  </si>
  <si>
    <t>Luke Demi</t>
  </si>
  <si>
    <t>Andrew Dubinett</t>
  </si>
  <si>
    <t>Will Graham</t>
  </si>
  <si>
    <t>Vaugn Katon</t>
  </si>
  <si>
    <t>Patrick Maffei</t>
  </si>
  <si>
    <t>Matt O'Connell</t>
  </si>
  <si>
    <t>Connor Peoples</t>
  </si>
  <si>
    <t>Caden Seaman</t>
  </si>
  <si>
    <t>Michael Kushner</t>
  </si>
  <si>
    <t>Zach Brown</t>
  </si>
  <si>
    <t>GIRLS VARSITY</t>
  </si>
  <si>
    <t>SC</t>
  </si>
  <si>
    <t>GR</t>
  </si>
  <si>
    <t>Lexi Pilyih</t>
  </si>
  <si>
    <t>Rachael Blose</t>
  </si>
  <si>
    <t>Reegan Malis</t>
  </si>
  <si>
    <t>Sydney Lang</t>
  </si>
  <si>
    <t>Kelsee McConnell</t>
  </si>
  <si>
    <t>Lauren Bash</t>
  </si>
  <si>
    <t>ALEXIS ROBINSON</t>
  </si>
  <si>
    <t>Grace Blank</t>
  </si>
  <si>
    <t>Meghan Schwab</t>
  </si>
  <si>
    <t>Harley Kriess</t>
  </si>
  <si>
    <t>Madison Weiland</t>
  </si>
  <si>
    <t>Macey Prosser</t>
  </si>
  <si>
    <t>Natalie Coughenour</t>
  </si>
  <si>
    <t>SAVANNAH RENWICK</t>
  </si>
  <si>
    <t>HANNAH CROSBY</t>
  </si>
  <si>
    <t>CIERRA MYDOCK</t>
  </si>
  <si>
    <t>KATRINA PRICE</t>
  </si>
  <si>
    <t>Anna Rispoli</t>
  </si>
  <si>
    <t>MORGAN MAUGHAN</t>
  </si>
  <si>
    <t>CJ MASCARELLO</t>
  </si>
  <si>
    <t>APRIL CAREY</t>
  </si>
  <si>
    <t>Isabel Ramos</t>
  </si>
  <si>
    <t>Brindle Walzer</t>
  </si>
  <si>
    <t>Dailey Vitale</t>
  </si>
  <si>
    <t>Taylor Getz</t>
  </si>
  <si>
    <t>Allison Ai</t>
  </si>
  <si>
    <t>Results thru 10</t>
  </si>
  <si>
    <t xml:space="preserve"> Weekly</t>
  </si>
  <si>
    <t>SOUTHEAST</t>
  </si>
  <si>
    <t xml:space="preserve">   Match Points</t>
  </si>
  <si>
    <t>Section</t>
  </si>
  <si>
    <t>Week</t>
  </si>
  <si>
    <t>Place</t>
  </si>
  <si>
    <t>W</t>
  </si>
  <si>
    <t>L</t>
  </si>
  <si>
    <t>T/P</t>
  </si>
  <si>
    <t>pts</t>
  </si>
  <si>
    <t>TPts</t>
  </si>
  <si>
    <t>Pins/Yr</t>
  </si>
  <si>
    <t>H.Gms</t>
  </si>
  <si>
    <t>Hempfield</t>
  </si>
  <si>
    <t>Greensburg Salem</t>
  </si>
  <si>
    <t>Latrobe</t>
  </si>
  <si>
    <t>Penn Trafford</t>
  </si>
  <si>
    <t>Yough</t>
  </si>
  <si>
    <t>Greensburg CC</t>
  </si>
  <si>
    <t>NORTH</t>
  </si>
  <si>
    <t>North Allegheny</t>
  </si>
  <si>
    <t>Butler</t>
  </si>
  <si>
    <t>Shaler Area</t>
  </si>
  <si>
    <t>Seneca Valley</t>
  </si>
  <si>
    <t>Kiski</t>
  </si>
  <si>
    <t>EAST</t>
  </si>
  <si>
    <t>Gateway</t>
  </si>
  <si>
    <t>Plum</t>
  </si>
  <si>
    <t>Burrell</t>
  </si>
  <si>
    <t>Penn Hills</t>
  </si>
  <si>
    <t>Valley</t>
  </si>
  <si>
    <t>Redeemer</t>
  </si>
  <si>
    <t>NORTHWEST</t>
  </si>
  <si>
    <t>Beaver Falls</t>
  </si>
  <si>
    <t>Blackhawk</t>
  </si>
  <si>
    <t>New Castle</t>
  </si>
  <si>
    <t>Ambridge</t>
  </si>
  <si>
    <t>Hopewell</t>
  </si>
  <si>
    <t>Rochester</t>
  </si>
  <si>
    <t>CENTER</t>
  </si>
  <si>
    <t>Serra Catholic</t>
  </si>
  <si>
    <t>Woodland Hills</t>
  </si>
  <si>
    <t>McKeesport</t>
  </si>
  <si>
    <t>Norwin</t>
  </si>
  <si>
    <t>East Allegheny</t>
  </si>
  <si>
    <t>WEST</t>
  </si>
  <si>
    <t>Moon</t>
  </si>
  <si>
    <t>Avonworth</t>
  </si>
  <si>
    <t>Hampton</t>
  </si>
  <si>
    <t>Quaker Valley</t>
  </si>
  <si>
    <t>SOUTHWEST</t>
  </si>
  <si>
    <t>Montour</t>
  </si>
  <si>
    <t>Carlynton</t>
  </si>
  <si>
    <t>Bishop Canevin</t>
  </si>
  <si>
    <t>OLSH</t>
  </si>
  <si>
    <t>West Allegheny</t>
  </si>
  <si>
    <t>SOUTH</t>
  </si>
  <si>
    <t>Pittsburgh C.C.</t>
  </si>
  <si>
    <t>Thomas Jefferson</t>
  </si>
  <si>
    <t>Baldwin</t>
  </si>
  <si>
    <t>Elizabeth Forward</t>
  </si>
  <si>
    <t>Seton LaSalle</t>
  </si>
  <si>
    <t>Steel Valley</t>
  </si>
  <si>
    <t>NORTHEAST</t>
  </si>
  <si>
    <t>Freeport</t>
  </si>
  <si>
    <t>Apollo Ridge</t>
  </si>
  <si>
    <t>Franklin Regional</t>
  </si>
  <si>
    <t>Armstrong</t>
  </si>
  <si>
    <t>St. Joes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</si>
</sst>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 New"/>
    </font>
    <font>
      <sz val="10"/>
      <name val="Courier New"/>
      <family val="3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wrapText="1"/>
    </xf>
    <xf numFmtId="0" fontId="5" fillId="0" borderId="2" xfId="1" applyFont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3" fillId="0" borderId="1" xfId="1" applyFont="1" applyBorder="1" applyAlignment="1">
      <alignment horizontal="left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Protection="1">
      <protection locked="0"/>
    </xf>
    <xf numFmtId="0" fontId="7" fillId="0" borderId="5" xfId="1" applyFont="1" applyBorder="1" applyProtection="1"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center"/>
      <protection locked="0"/>
    </xf>
    <xf numFmtId="0" fontId="9" fillId="0" borderId="6" xfId="1" applyFont="1" applyBorder="1" applyAlignment="1" applyProtection="1">
      <alignment horizontal="center"/>
      <protection locked="0"/>
    </xf>
    <xf numFmtId="0" fontId="7" fillId="0" borderId="6" xfId="1" applyFont="1" applyBorder="1" applyProtection="1">
      <protection locked="0"/>
    </xf>
    <xf numFmtId="1" fontId="7" fillId="0" borderId="0" xfId="1" applyNumberFormat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</cellXfs>
  <cellStyles count="3">
    <cellStyle name="Normal" xfId="0" builtinId="0"/>
    <cellStyle name="Normal 2" xfId="1" xr:uid="{6F839216-D598-4000-A3C3-F08152CD526A}"/>
    <cellStyle name="Normal 2 2" xfId="2" xr:uid="{51721035-861B-42AF-9870-E411FF0159C1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9191-B795-476A-B220-6BE4C04C2A1D}">
  <dimension ref="A1:Y188"/>
  <sheetViews>
    <sheetView zoomScaleNormal="100" workbookViewId="0">
      <selection activeCell="AH13" sqref="AH13"/>
    </sheetView>
  </sheetViews>
  <sheetFormatPr defaultColWidth="10" defaultRowHeight="13.5" x14ac:dyDescent="0.25"/>
  <cols>
    <col min="1" max="1" width="6.7109375" style="28" customWidth="1"/>
    <col min="2" max="2" width="4.85546875" style="28" customWidth="1"/>
    <col min="3" max="3" width="19.28515625" style="28" customWidth="1"/>
    <col min="4" max="4" width="4.42578125" style="28" customWidth="1"/>
    <col min="5" max="5" width="4.28515625" style="28" customWidth="1"/>
    <col min="6" max="6" width="4.42578125" style="28" customWidth="1"/>
    <col min="7" max="9" width="5" style="28" customWidth="1"/>
    <col min="10" max="10" width="5.140625" style="28" customWidth="1"/>
    <col min="11" max="11" width="5.42578125" style="28" customWidth="1"/>
    <col min="12" max="19" width="5.5703125" style="28" hidden="1" customWidth="1"/>
    <col min="20" max="20" width="5.7109375" style="28" hidden="1" customWidth="1"/>
    <col min="21" max="21" width="5.7109375" style="28" customWidth="1"/>
    <col min="22" max="22" width="8.5703125" style="28" customWidth="1"/>
    <col min="23" max="25" width="6.42578125" style="28" customWidth="1"/>
    <col min="26" max="27" width="2.140625" style="28" bestFit="1" customWidth="1"/>
    <col min="28" max="28" width="0.140625" style="28" customWidth="1"/>
    <col min="29" max="29" width="2.140625" style="28" bestFit="1" customWidth="1"/>
    <col min="30" max="16384" width="10" style="28"/>
  </cols>
  <sheetData>
    <row r="1" spans="1:25" x14ac:dyDescent="0.25">
      <c r="E1" s="29" t="s">
        <v>107</v>
      </c>
      <c r="J1" s="30"/>
      <c r="K1" s="30"/>
    </row>
    <row r="2" spans="1:25" x14ac:dyDescent="0.25">
      <c r="J2" s="30"/>
      <c r="K2" s="30"/>
    </row>
    <row r="3" spans="1:25" x14ac:dyDescent="0.25">
      <c r="D3" s="28" t="s">
        <v>0</v>
      </c>
      <c r="J3" s="30"/>
      <c r="K3" s="30"/>
    </row>
    <row r="4" spans="1:25" x14ac:dyDescent="0.25">
      <c r="J4" s="30"/>
      <c r="K4" s="30"/>
    </row>
    <row r="5" spans="1:25" x14ac:dyDescent="0.25">
      <c r="F5" s="28" t="s">
        <v>2</v>
      </c>
      <c r="G5" s="28" t="s">
        <v>108</v>
      </c>
      <c r="J5" s="30"/>
      <c r="K5" s="30"/>
    </row>
    <row r="6" spans="1:25" x14ac:dyDescent="0.25">
      <c r="B6" s="28" t="s">
        <v>109</v>
      </c>
      <c r="F6" s="31"/>
      <c r="G6" s="30" t="s">
        <v>110</v>
      </c>
      <c r="H6" s="30"/>
      <c r="I6" s="30"/>
      <c r="J6" s="30"/>
      <c r="K6" s="30"/>
    </row>
    <row r="7" spans="1:25" x14ac:dyDescent="0.25">
      <c r="D7" s="32" t="s">
        <v>111</v>
      </c>
      <c r="E7" s="33"/>
      <c r="F7" s="34" t="s">
        <v>2</v>
      </c>
      <c r="G7" s="35" t="s">
        <v>2</v>
      </c>
      <c r="H7" s="30"/>
      <c r="I7" s="30"/>
      <c r="J7" s="30"/>
      <c r="K7" s="30"/>
      <c r="L7" s="40" t="s">
        <v>112</v>
      </c>
      <c r="M7" s="40"/>
      <c r="N7" s="40"/>
      <c r="O7" s="40"/>
      <c r="P7" s="40"/>
      <c r="Q7" s="40"/>
      <c r="R7" s="40"/>
      <c r="S7" s="40"/>
      <c r="T7" s="40"/>
      <c r="U7" s="40"/>
    </row>
    <row r="8" spans="1:25" x14ac:dyDescent="0.25">
      <c r="A8" s="36" t="s">
        <v>113</v>
      </c>
      <c r="B8" s="36"/>
      <c r="C8" s="36"/>
      <c r="D8" s="36" t="s">
        <v>114</v>
      </c>
      <c r="E8" s="36" t="s">
        <v>115</v>
      </c>
      <c r="F8" s="37">
        <v>1</v>
      </c>
      <c r="G8" s="37">
        <v>2</v>
      </c>
      <c r="H8" s="37">
        <v>3</v>
      </c>
      <c r="I8" s="37" t="s">
        <v>116</v>
      </c>
      <c r="J8" s="37" t="s">
        <v>117</v>
      </c>
      <c r="K8" s="36" t="s">
        <v>118</v>
      </c>
      <c r="L8" s="36">
        <v>1</v>
      </c>
      <c r="M8" s="36">
        <v>2</v>
      </c>
      <c r="N8" s="36">
        <v>3</v>
      </c>
      <c r="O8" s="36">
        <v>4</v>
      </c>
      <c r="P8" s="36">
        <v>5</v>
      </c>
      <c r="Q8" s="36">
        <v>6</v>
      </c>
      <c r="R8" s="36">
        <v>7</v>
      </c>
      <c r="S8" s="36">
        <v>8</v>
      </c>
      <c r="T8" s="36">
        <v>9</v>
      </c>
      <c r="U8" s="36">
        <v>10</v>
      </c>
      <c r="V8" s="38" t="s">
        <v>119</v>
      </c>
      <c r="W8" s="38" t="s">
        <v>19</v>
      </c>
      <c r="X8" s="38" t="s">
        <v>20</v>
      </c>
      <c r="Y8" s="36" t="s">
        <v>120</v>
      </c>
    </row>
    <row r="9" spans="1:25" x14ac:dyDescent="0.25">
      <c r="A9" s="30">
        <v>1</v>
      </c>
      <c r="B9" s="28" t="s">
        <v>121</v>
      </c>
      <c r="D9" s="28">
        <v>8</v>
      </c>
      <c r="E9" s="28">
        <v>1</v>
      </c>
      <c r="F9" s="30">
        <v>2</v>
      </c>
      <c r="G9" s="30">
        <v>2</v>
      </c>
      <c r="H9" s="30">
        <v>2</v>
      </c>
      <c r="I9" s="30">
        <v>1</v>
      </c>
      <c r="J9" s="30">
        <f t="shared" ref="J9:J14" si="0">SUM(F9:I9)</f>
        <v>7</v>
      </c>
      <c r="K9" s="30">
        <v>54</v>
      </c>
      <c r="L9" s="28">
        <v>0</v>
      </c>
      <c r="M9" s="28">
        <v>2892</v>
      </c>
      <c r="N9" s="28">
        <v>2823</v>
      </c>
      <c r="O9" s="28">
        <v>3051</v>
      </c>
      <c r="P9" s="28">
        <v>2898</v>
      </c>
      <c r="Q9" s="28">
        <v>3166</v>
      </c>
      <c r="R9" s="28">
        <v>2972</v>
      </c>
      <c r="S9" s="28">
        <v>2918</v>
      </c>
      <c r="T9" s="28">
        <v>3241</v>
      </c>
      <c r="U9" s="28">
        <v>3073</v>
      </c>
      <c r="V9" s="28">
        <f t="shared" ref="V9:V14" si="1">SUM(L9:U9)</f>
        <v>27034</v>
      </c>
      <c r="W9" s="28">
        <v>27</v>
      </c>
      <c r="X9" s="39">
        <f t="shared" ref="X9:X14" si="2">V9/W9</f>
        <v>1001.2592592592592</v>
      </c>
      <c r="Y9" s="28">
        <f t="shared" ref="Y9:Y14" si="3">MAX(L9:U9)</f>
        <v>3241</v>
      </c>
    </row>
    <row r="10" spans="1:25" x14ac:dyDescent="0.25">
      <c r="A10" s="30">
        <v>2</v>
      </c>
      <c r="B10" s="28" t="s">
        <v>122</v>
      </c>
      <c r="D10" s="28">
        <v>7</v>
      </c>
      <c r="E10" s="28">
        <v>3</v>
      </c>
      <c r="F10" s="30">
        <v>2</v>
      </c>
      <c r="G10" s="30">
        <v>2</v>
      </c>
      <c r="H10" s="30">
        <v>2</v>
      </c>
      <c r="I10" s="30">
        <v>1</v>
      </c>
      <c r="J10" s="30">
        <f t="shared" si="0"/>
        <v>7</v>
      </c>
      <c r="K10" s="30">
        <v>52</v>
      </c>
      <c r="L10" s="28">
        <v>3153</v>
      </c>
      <c r="M10" s="28">
        <v>2957</v>
      </c>
      <c r="N10" s="28">
        <v>2980</v>
      </c>
      <c r="O10" s="28">
        <v>2585</v>
      </c>
      <c r="P10" s="28">
        <v>2391</v>
      </c>
      <c r="Q10" s="28">
        <v>2742</v>
      </c>
      <c r="R10" s="28">
        <v>3102</v>
      </c>
      <c r="S10" s="28">
        <v>2734</v>
      </c>
      <c r="T10" s="28">
        <v>2699</v>
      </c>
      <c r="U10" s="28">
        <v>2865</v>
      </c>
      <c r="V10" s="28">
        <f t="shared" si="1"/>
        <v>28208</v>
      </c>
      <c r="W10" s="28">
        <v>30</v>
      </c>
      <c r="X10" s="39">
        <f t="shared" si="2"/>
        <v>940.26666666666665</v>
      </c>
      <c r="Y10" s="28">
        <f t="shared" si="3"/>
        <v>3153</v>
      </c>
    </row>
    <row r="11" spans="1:25" x14ac:dyDescent="0.25">
      <c r="A11" s="30">
        <v>3</v>
      </c>
      <c r="B11" s="29" t="s">
        <v>123</v>
      </c>
      <c r="D11" s="28">
        <v>6</v>
      </c>
      <c r="E11" s="28">
        <v>3</v>
      </c>
      <c r="F11" s="30">
        <v>0</v>
      </c>
      <c r="G11" s="30">
        <v>0</v>
      </c>
      <c r="H11" s="30">
        <v>0</v>
      </c>
      <c r="I11" s="30">
        <v>0</v>
      </c>
      <c r="J11" s="30">
        <f t="shared" si="0"/>
        <v>0</v>
      </c>
      <c r="K11" s="30">
        <v>38</v>
      </c>
      <c r="L11" s="28">
        <v>2788</v>
      </c>
      <c r="M11" s="28">
        <v>2911</v>
      </c>
      <c r="N11" s="28">
        <v>2728</v>
      </c>
      <c r="P11" s="28">
        <v>2853</v>
      </c>
      <c r="Q11" s="28">
        <v>2995</v>
      </c>
      <c r="R11" s="28">
        <v>3012</v>
      </c>
      <c r="S11" s="28">
        <v>2795</v>
      </c>
      <c r="T11" s="28">
        <v>2700</v>
      </c>
      <c r="U11" s="28">
        <v>2686</v>
      </c>
      <c r="V11" s="28">
        <f t="shared" si="1"/>
        <v>25468</v>
      </c>
      <c r="W11" s="28">
        <v>27</v>
      </c>
      <c r="X11" s="39">
        <f t="shared" si="2"/>
        <v>943.25925925925924</v>
      </c>
      <c r="Y11" s="28">
        <f t="shared" si="3"/>
        <v>3012</v>
      </c>
    </row>
    <row r="12" spans="1:25" x14ac:dyDescent="0.25">
      <c r="A12" s="30">
        <v>4</v>
      </c>
      <c r="B12" s="28" t="s">
        <v>124</v>
      </c>
      <c r="D12" s="28">
        <v>4</v>
      </c>
      <c r="E12" s="28">
        <v>5</v>
      </c>
      <c r="F12" s="30">
        <v>2</v>
      </c>
      <c r="G12" s="30">
        <v>2</v>
      </c>
      <c r="H12" s="30">
        <v>2</v>
      </c>
      <c r="I12" s="30">
        <v>1</v>
      </c>
      <c r="J12" s="30">
        <f t="shared" si="0"/>
        <v>7</v>
      </c>
      <c r="K12" s="30">
        <v>31</v>
      </c>
      <c r="L12" s="28">
        <v>2776</v>
      </c>
      <c r="N12" s="28">
        <v>2747</v>
      </c>
      <c r="O12" s="28">
        <v>2684</v>
      </c>
      <c r="P12" s="28">
        <v>2612</v>
      </c>
      <c r="Q12" s="28">
        <v>2927</v>
      </c>
      <c r="R12" s="28">
        <v>2392</v>
      </c>
      <c r="S12" s="28">
        <v>2793</v>
      </c>
      <c r="T12" s="28">
        <v>2524</v>
      </c>
      <c r="U12" s="28">
        <v>2770</v>
      </c>
      <c r="V12" s="28">
        <f t="shared" si="1"/>
        <v>24225</v>
      </c>
      <c r="W12" s="28">
        <v>27</v>
      </c>
      <c r="X12" s="39">
        <f t="shared" si="2"/>
        <v>897.22222222222217</v>
      </c>
      <c r="Y12" s="28">
        <f t="shared" si="3"/>
        <v>2927</v>
      </c>
    </row>
    <row r="13" spans="1:25" x14ac:dyDescent="0.25">
      <c r="A13" s="30">
        <v>5</v>
      </c>
      <c r="B13" s="28" t="s">
        <v>125</v>
      </c>
      <c r="D13" s="28">
        <v>2</v>
      </c>
      <c r="E13" s="28">
        <v>5</v>
      </c>
      <c r="F13" s="30">
        <v>0</v>
      </c>
      <c r="G13" s="30">
        <v>0</v>
      </c>
      <c r="H13" s="30">
        <v>0</v>
      </c>
      <c r="I13" s="30">
        <v>0</v>
      </c>
      <c r="J13" s="30">
        <f t="shared" si="0"/>
        <v>0</v>
      </c>
      <c r="K13" s="30">
        <v>14</v>
      </c>
      <c r="L13" s="28">
        <v>0</v>
      </c>
      <c r="N13" s="28">
        <v>2235</v>
      </c>
      <c r="P13" s="28">
        <v>2003</v>
      </c>
      <c r="Q13" s="28">
        <v>2186</v>
      </c>
      <c r="R13" s="28">
        <v>2151</v>
      </c>
      <c r="S13" s="28">
        <v>2083</v>
      </c>
      <c r="T13" s="28">
        <v>2175</v>
      </c>
      <c r="U13" s="28">
        <v>2138</v>
      </c>
      <c r="V13" s="28">
        <f t="shared" si="1"/>
        <v>14971</v>
      </c>
      <c r="W13" s="28">
        <v>21</v>
      </c>
      <c r="X13" s="39">
        <f t="shared" si="2"/>
        <v>712.90476190476193</v>
      </c>
      <c r="Y13" s="28">
        <f t="shared" si="3"/>
        <v>2235</v>
      </c>
    </row>
    <row r="14" spans="1:25" x14ac:dyDescent="0.25">
      <c r="A14" s="30">
        <v>6</v>
      </c>
      <c r="B14" s="28" t="s">
        <v>126</v>
      </c>
      <c r="D14" s="28">
        <v>0</v>
      </c>
      <c r="E14" s="28">
        <v>10</v>
      </c>
      <c r="F14" s="30">
        <v>0</v>
      </c>
      <c r="G14" s="30">
        <v>0</v>
      </c>
      <c r="H14" s="30">
        <v>0</v>
      </c>
      <c r="I14" s="30">
        <v>0</v>
      </c>
      <c r="J14" s="30">
        <f t="shared" si="0"/>
        <v>0</v>
      </c>
      <c r="K14" s="30">
        <v>0</v>
      </c>
      <c r="L14" s="28">
        <v>1102</v>
      </c>
      <c r="M14" s="28">
        <v>1291</v>
      </c>
      <c r="N14" s="28">
        <v>1023</v>
      </c>
      <c r="O14" s="28">
        <v>1010</v>
      </c>
      <c r="P14" s="28">
        <v>1229</v>
      </c>
      <c r="Q14" s="28">
        <v>1216</v>
      </c>
      <c r="R14" s="28">
        <v>1256</v>
      </c>
      <c r="S14" s="28">
        <v>988</v>
      </c>
      <c r="T14" s="28">
        <v>1142</v>
      </c>
      <c r="U14" s="28">
        <v>484</v>
      </c>
      <c r="V14" s="28">
        <f t="shared" si="1"/>
        <v>10741</v>
      </c>
      <c r="W14" s="28">
        <v>30</v>
      </c>
      <c r="X14" s="39">
        <f t="shared" si="2"/>
        <v>358.03333333333336</v>
      </c>
      <c r="Y14" s="28">
        <f t="shared" si="3"/>
        <v>1291</v>
      </c>
    </row>
    <row r="15" spans="1:25" x14ac:dyDescent="0.25">
      <c r="J15" s="30"/>
      <c r="K15" s="30"/>
      <c r="X15" s="39"/>
    </row>
    <row r="16" spans="1:25" x14ac:dyDescent="0.25">
      <c r="B16" s="28" t="s">
        <v>127</v>
      </c>
      <c r="J16" s="30"/>
      <c r="K16" s="30"/>
    </row>
    <row r="17" spans="1:25" x14ac:dyDescent="0.25">
      <c r="D17" s="32" t="s">
        <v>111</v>
      </c>
      <c r="E17" s="33"/>
      <c r="J17" s="30"/>
      <c r="K17" s="30"/>
    </row>
    <row r="18" spans="1:25" x14ac:dyDescent="0.25">
      <c r="A18" s="36" t="s">
        <v>113</v>
      </c>
      <c r="B18" s="36"/>
      <c r="C18" s="36"/>
      <c r="D18" s="36" t="s">
        <v>114</v>
      </c>
      <c r="E18" s="36" t="s">
        <v>115</v>
      </c>
      <c r="F18" s="37">
        <v>1</v>
      </c>
      <c r="G18" s="37">
        <v>2</v>
      </c>
      <c r="H18" s="37">
        <v>3</v>
      </c>
      <c r="I18" s="37" t="s">
        <v>116</v>
      </c>
      <c r="J18" s="37" t="s">
        <v>117</v>
      </c>
      <c r="K18" s="36" t="s">
        <v>118</v>
      </c>
      <c r="L18" s="36">
        <v>1</v>
      </c>
      <c r="M18" s="36">
        <v>2</v>
      </c>
      <c r="N18" s="36">
        <v>3</v>
      </c>
      <c r="O18" s="36">
        <v>4</v>
      </c>
      <c r="P18" s="36">
        <v>5</v>
      </c>
      <c r="Q18" s="36">
        <v>6</v>
      </c>
      <c r="R18" s="36">
        <v>7</v>
      </c>
      <c r="S18" s="36">
        <v>8</v>
      </c>
      <c r="T18" s="36">
        <v>9</v>
      </c>
      <c r="U18" s="36">
        <v>10</v>
      </c>
      <c r="V18" s="38" t="s">
        <v>119</v>
      </c>
      <c r="W18" s="38" t="s">
        <v>19</v>
      </c>
      <c r="X18" s="38" t="s">
        <v>20</v>
      </c>
      <c r="Y18" s="36" t="s">
        <v>120</v>
      </c>
    </row>
    <row r="19" spans="1:25" x14ac:dyDescent="0.25">
      <c r="A19" s="30">
        <v>1</v>
      </c>
      <c r="B19" s="28" t="s">
        <v>128</v>
      </c>
      <c r="D19" s="28">
        <v>10</v>
      </c>
      <c r="E19" s="28">
        <v>0</v>
      </c>
      <c r="F19" s="30">
        <v>2</v>
      </c>
      <c r="G19" s="30">
        <v>0</v>
      </c>
      <c r="H19" s="30">
        <v>2</v>
      </c>
      <c r="I19" s="30">
        <v>0</v>
      </c>
      <c r="J19" s="30">
        <f>SUM(F19:I19)</f>
        <v>4</v>
      </c>
      <c r="K19" s="30">
        <v>67</v>
      </c>
      <c r="L19" s="28">
        <v>3181</v>
      </c>
      <c r="M19" s="28">
        <v>3132</v>
      </c>
      <c r="N19" s="28">
        <v>3148</v>
      </c>
      <c r="O19" s="28">
        <v>2849</v>
      </c>
      <c r="P19" s="28">
        <v>3109</v>
      </c>
      <c r="Q19" s="28">
        <v>3019</v>
      </c>
      <c r="R19" s="28">
        <v>3198</v>
      </c>
      <c r="S19" s="28">
        <v>2766</v>
      </c>
      <c r="T19" s="28">
        <v>3011</v>
      </c>
      <c r="U19" s="28">
        <v>2654</v>
      </c>
      <c r="V19" s="28">
        <f>SUM(L19:U19)</f>
        <v>30067</v>
      </c>
      <c r="W19" s="28">
        <v>30</v>
      </c>
      <c r="X19" s="39">
        <f>V19/W19</f>
        <v>1002.2333333333333</v>
      </c>
      <c r="Y19" s="28">
        <f>MAX(L19:U19)</f>
        <v>3198</v>
      </c>
    </row>
    <row r="20" spans="1:25" x14ac:dyDescent="0.25">
      <c r="A20" s="30">
        <v>2</v>
      </c>
      <c r="B20" s="28" t="s">
        <v>129</v>
      </c>
      <c r="D20" s="28">
        <v>6</v>
      </c>
      <c r="E20" s="28">
        <v>2</v>
      </c>
      <c r="F20" s="30">
        <v>0</v>
      </c>
      <c r="G20" s="30">
        <v>2</v>
      </c>
      <c r="H20" s="30">
        <v>0</v>
      </c>
      <c r="I20" s="30">
        <v>1</v>
      </c>
      <c r="J20" s="30">
        <f>SUM(F20:I20)</f>
        <v>3</v>
      </c>
      <c r="K20" s="30">
        <v>43</v>
      </c>
      <c r="L20" s="28">
        <v>2735</v>
      </c>
      <c r="M20" s="28">
        <v>2710</v>
      </c>
      <c r="P20" s="28">
        <v>2908</v>
      </c>
      <c r="Q20" s="28">
        <v>2736</v>
      </c>
      <c r="R20" s="28">
        <v>2589</v>
      </c>
      <c r="S20" s="28">
        <v>2799</v>
      </c>
      <c r="T20" s="28">
        <v>2560</v>
      </c>
      <c r="U20" s="28">
        <v>2657</v>
      </c>
      <c r="V20" s="28">
        <f>SUM(L20:U20)</f>
        <v>21694</v>
      </c>
      <c r="W20" s="28">
        <v>24</v>
      </c>
      <c r="X20" s="39">
        <f>V20/W20</f>
        <v>903.91666666666663</v>
      </c>
      <c r="Y20" s="28">
        <f>MAX(L20:U20)</f>
        <v>2908</v>
      </c>
    </row>
    <row r="21" spans="1:25" x14ac:dyDescent="0.25">
      <c r="A21" s="30">
        <v>3</v>
      </c>
      <c r="B21" s="28" t="s">
        <v>130</v>
      </c>
      <c r="D21" s="28">
        <v>6</v>
      </c>
      <c r="E21" s="28">
        <v>4</v>
      </c>
      <c r="F21" s="30">
        <v>2</v>
      </c>
      <c r="G21" s="30">
        <v>2</v>
      </c>
      <c r="H21" s="30">
        <v>2</v>
      </c>
      <c r="I21" s="30">
        <v>1</v>
      </c>
      <c r="J21" s="30">
        <f>SUM(F21:I21)</f>
        <v>7</v>
      </c>
      <c r="K21" s="30">
        <v>44</v>
      </c>
      <c r="L21" s="28">
        <v>2856</v>
      </c>
      <c r="M21" s="28">
        <v>2570</v>
      </c>
      <c r="N21" s="28">
        <v>2678</v>
      </c>
      <c r="O21" s="28">
        <v>2335</v>
      </c>
      <c r="P21" s="28">
        <v>2316</v>
      </c>
      <c r="Q21" s="28">
        <v>2262</v>
      </c>
      <c r="R21" s="28">
        <v>2529</v>
      </c>
      <c r="S21" s="28">
        <v>2570</v>
      </c>
      <c r="T21" s="28">
        <v>2631</v>
      </c>
      <c r="U21" s="28">
        <v>2829</v>
      </c>
      <c r="V21" s="28">
        <f>SUM(L21:U21)</f>
        <v>25576</v>
      </c>
      <c r="W21" s="28">
        <v>30</v>
      </c>
      <c r="X21" s="39">
        <f>V21/W21</f>
        <v>852.5333333333333</v>
      </c>
      <c r="Y21" s="28">
        <f>MAX(L21:U21)</f>
        <v>2856</v>
      </c>
    </row>
    <row r="22" spans="1:25" x14ac:dyDescent="0.25">
      <c r="A22" s="30">
        <v>4</v>
      </c>
      <c r="B22" s="28" t="s">
        <v>131</v>
      </c>
      <c r="D22" s="28">
        <v>3</v>
      </c>
      <c r="E22" s="28">
        <v>6</v>
      </c>
      <c r="F22" s="30">
        <v>0</v>
      </c>
      <c r="G22" s="30">
        <v>0</v>
      </c>
      <c r="H22" s="30">
        <v>0</v>
      </c>
      <c r="I22" s="30">
        <v>0</v>
      </c>
      <c r="J22" s="30">
        <f>SUM(F22:I22)</f>
        <v>0</v>
      </c>
      <c r="K22" s="30">
        <v>18</v>
      </c>
      <c r="L22" s="28">
        <v>976</v>
      </c>
      <c r="M22" s="28">
        <v>1392</v>
      </c>
      <c r="O22" s="28">
        <v>1332</v>
      </c>
      <c r="P22" s="28">
        <v>1024</v>
      </c>
      <c r="Q22" s="28">
        <v>1499</v>
      </c>
      <c r="R22" s="28">
        <v>942</v>
      </c>
      <c r="S22" s="28">
        <v>1014</v>
      </c>
      <c r="T22" s="28">
        <v>1161</v>
      </c>
      <c r="U22" s="28">
        <v>1615</v>
      </c>
      <c r="V22" s="28">
        <f>SUM(L22:U22)</f>
        <v>10955</v>
      </c>
      <c r="W22" s="28">
        <v>27</v>
      </c>
      <c r="X22" s="39">
        <f>V22/W22</f>
        <v>405.74074074074076</v>
      </c>
      <c r="Y22" s="28">
        <f>MAX(L22:U22)</f>
        <v>1615</v>
      </c>
    </row>
    <row r="23" spans="1:25" x14ac:dyDescent="0.25">
      <c r="A23" s="30">
        <v>5</v>
      </c>
      <c r="B23" s="28" t="s">
        <v>132</v>
      </c>
      <c r="D23" s="28">
        <v>3</v>
      </c>
      <c r="E23" s="28">
        <v>7</v>
      </c>
      <c r="F23" s="30">
        <v>0</v>
      </c>
      <c r="G23" s="30">
        <v>0</v>
      </c>
      <c r="H23" s="30">
        <v>0</v>
      </c>
      <c r="I23" s="30">
        <v>0</v>
      </c>
      <c r="J23" s="30">
        <f>SUM(F23:I23)</f>
        <v>0</v>
      </c>
      <c r="K23" s="30">
        <v>24</v>
      </c>
      <c r="L23" s="28">
        <v>1851</v>
      </c>
      <c r="M23" s="28">
        <v>1735</v>
      </c>
      <c r="N23" s="28">
        <v>2116</v>
      </c>
      <c r="O23" s="28">
        <v>1892</v>
      </c>
      <c r="P23" s="28">
        <v>1975</v>
      </c>
      <c r="Q23" s="28">
        <v>1522</v>
      </c>
      <c r="R23" s="28">
        <v>1928</v>
      </c>
      <c r="S23" s="28">
        <v>1880</v>
      </c>
      <c r="T23" s="28">
        <v>2022</v>
      </c>
      <c r="U23" s="28">
        <v>1513</v>
      </c>
      <c r="V23" s="28">
        <f>SUM(L23:U23)</f>
        <v>18434</v>
      </c>
      <c r="W23" s="28">
        <v>30</v>
      </c>
      <c r="X23" s="39">
        <f>V23/W23</f>
        <v>614.4666666666667</v>
      </c>
      <c r="Y23" s="28">
        <f>MAX(L23:U23)</f>
        <v>2116</v>
      </c>
    </row>
    <row r="24" spans="1:25" x14ac:dyDescent="0.25">
      <c r="J24" s="30"/>
      <c r="K24" s="30"/>
    </row>
    <row r="25" spans="1:25" x14ac:dyDescent="0.25">
      <c r="B25" s="28" t="s">
        <v>133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5" x14ac:dyDescent="0.25">
      <c r="D26" s="32" t="s">
        <v>111</v>
      </c>
      <c r="E26" s="33"/>
      <c r="J26" s="30"/>
      <c r="K26" s="30"/>
    </row>
    <row r="27" spans="1:25" x14ac:dyDescent="0.25">
      <c r="A27" s="36" t="s">
        <v>113</v>
      </c>
      <c r="B27" s="36"/>
      <c r="C27" s="36"/>
      <c r="D27" s="36" t="s">
        <v>114</v>
      </c>
      <c r="E27" s="36" t="s">
        <v>115</v>
      </c>
      <c r="F27" s="37">
        <v>1</v>
      </c>
      <c r="G27" s="37">
        <v>2</v>
      </c>
      <c r="H27" s="37">
        <v>3</v>
      </c>
      <c r="I27" s="37" t="s">
        <v>116</v>
      </c>
      <c r="J27" s="37" t="s">
        <v>117</v>
      </c>
      <c r="K27" s="36" t="s">
        <v>118</v>
      </c>
      <c r="L27" s="36">
        <v>1</v>
      </c>
      <c r="M27" s="36">
        <v>2</v>
      </c>
      <c r="N27" s="36">
        <v>3</v>
      </c>
      <c r="O27" s="36">
        <v>4</v>
      </c>
      <c r="P27" s="36">
        <v>5</v>
      </c>
      <c r="Q27" s="36">
        <v>6</v>
      </c>
      <c r="R27" s="36">
        <v>7</v>
      </c>
      <c r="S27" s="36">
        <v>8</v>
      </c>
      <c r="T27" s="36">
        <v>9</v>
      </c>
      <c r="U27" s="36">
        <v>10</v>
      </c>
      <c r="V27" s="38" t="s">
        <v>119</v>
      </c>
      <c r="W27" s="38" t="s">
        <v>19</v>
      </c>
      <c r="X27" s="38" t="s">
        <v>20</v>
      </c>
      <c r="Y27" s="36" t="s">
        <v>120</v>
      </c>
    </row>
    <row r="28" spans="1:25" x14ac:dyDescent="0.25">
      <c r="A28" s="30">
        <v>1</v>
      </c>
      <c r="B28" s="28" t="s">
        <v>134</v>
      </c>
      <c r="D28" s="28">
        <v>8</v>
      </c>
      <c r="E28" s="28">
        <v>0</v>
      </c>
      <c r="F28" s="30">
        <v>2</v>
      </c>
      <c r="G28" s="30">
        <v>2</v>
      </c>
      <c r="H28" s="30">
        <v>2</v>
      </c>
      <c r="I28" s="30">
        <v>1</v>
      </c>
      <c r="J28" s="30">
        <f t="shared" ref="J28:J33" si="4">SUM(F28:I28)</f>
        <v>7</v>
      </c>
      <c r="K28" s="30">
        <v>54</v>
      </c>
      <c r="L28" s="28">
        <v>2686</v>
      </c>
      <c r="M28" s="28">
        <v>2764</v>
      </c>
      <c r="P28" s="28">
        <v>2739</v>
      </c>
      <c r="Q28" s="28">
        <v>2926</v>
      </c>
      <c r="R28" s="28">
        <v>2961</v>
      </c>
      <c r="S28" s="28">
        <v>2785</v>
      </c>
      <c r="T28" s="28">
        <v>2703</v>
      </c>
      <c r="U28" s="28">
        <v>2659</v>
      </c>
      <c r="V28" s="28">
        <f t="shared" ref="V28:V33" si="5">SUM(L28:U28)</f>
        <v>22223</v>
      </c>
      <c r="W28" s="28">
        <v>24</v>
      </c>
      <c r="X28" s="39">
        <f t="shared" ref="X28:X33" si="6">V28/W28</f>
        <v>925.95833333333337</v>
      </c>
      <c r="Y28" s="28">
        <f t="shared" ref="Y28:Y33" si="7">MAX(L28:U28)</f>
        <v>2961</v>
      </c>
    </row>
    <row r="29" spans="1:25" x14ac:dyDescent="0.25">
      <c r="A29" s="30">
        <v>2</v>
      </c>
      <c r="B29" s="28" t="s">
        <v>135</v>
      </c>
      <c r="D29" s="28">
        <v>8</v>
      </c>
      <c r="E29" s="28">
        <v>2</v>
      </c>
      <c r="F29" s="30">
        <v>2</v>
      </c>
      <c r="G29" s="30">
        <v>2</v>
      </c>
      <c r="H29" s="30">
        <v>2</v>
      </c>
      <c r="I29" s="30">
        <v>1</v>
      </c>
      <c r="J29" s="30">
        <f t="shared" si="4"/>
        <v>7</v>
      </c>
      <c r="K29" s="30">
        <v>58</v>
      </c>
      <c r="L29" s="28">
        <v>2492</v>
      </c>
      <c r="M29" s="28">
        <v>2704</v>
      </c>
      <c r="N29" s="28">
        <v>2703</v>
      </c>
      <c r="O29" s="28">
        <v>2559</v>
      </c>
      <c r="P29" s="28">
        <v>2569</v>
      </c>
      <c r="Q29" s="28">
        <v>2876</v>
      </c>
      <c r="R29" s="28">
        <v>2829</v>
      </c>
      <c r="S29" s="28">
        <v>2575</v>
      </c>
      <c r="T29" s="28">
        <v>2775</v>
      </c>
      <c r="U29" s="28">
        <v>2597</v>
      </c>
      <c r="V29" s="28">
        <f t="shared" si="5"/>
        <v>26679</v>
      </c>
      <c r="W29" s="28">
        <v>30</v>
      </c>
      <c r="X29" s="39">
        <f t="shared" si="6"/>
        <v>889.3</v>
      </c>
      <c r="Y29" s="28">
        <f t="shared" si="7"/>
        <v>2876</v>
      </c>
    </row>
    <row r="30" spans="1:25" x14ac:dyDescent="0.25">
      <c r="A30" s="30">
        <v>3</v>
      </c>
      <c r="B30" s="28" t="s">
        <v>136</v>
      </c>
      <c r="D30" s="28">
        <v>5</v>
      </c>
      <c r="E30" s="28">
        <v>4</v>
      </c>
      <c r="F30" s="30">
        <v>2</v>
      </c>
      <c r="G30" s="30">
        <v>2</v>
      </c>
      <c r="H30" s="30">
        <v>2</v>
      </c>
      <c r="I30" s="30">
        <v>1</v>
      </c>
      <c r="J30" s="30">
        <f t="shared" si="4"/>
        <v>7</v>
      </c>
      <c r="K30" s="30">
        <v>35</v>
      </c>
      <c r="L30" s="28">
        <v>2127</v>
      </c>
      <c r="M30" s="28">
        <v>2396</v>
      </c>
      <c r="N30" s="28">
        <v>2392</v>
      </c>
      <c r="O30" s="28">
        <v>1431</v>
      </c>
      <c r="Q30" s="28">
        <v>1923</v>
      </c>
      <c r="R30" s="28">
        <v>2205</v>
      </c>
      <c r="S30" s="28">
        <v>2339</v>
      </c>
      <c r="T30" s="28">
        <v>2545</v>
      </c>
      <c r="U30" s="28">
        <v>2192</v>
      </c>
      <c r="V30" s="28">
        <f t="shared" si="5"/>
        <v>19550</v>
      </c>
      <c r="W30" s="28">
        <v>27</v>
      </c>
      <c r="X30" s="39">
        <f t="shared" si="6"/>
        <v>724.07407407407402</v>
      </c>
      <c r="Y30" s="28">
        <f t="shared" si="7"/>
        <v>2545</v>
      </c>
    </row>
    <row r="31" spans="1:25" x14ac:dyDescent="0.25">
      <c r="A31" s="30">
        <v>4</v>
      </c>
      <c r="B31" s="28" t="s">
        <v>137</v>
      </c>
      <c r="D31" s="28">
        <v>3</v>
      </c>
      <c r="E31" s="28">
        <v>4</v>
      </c>
      <c r="F31" s="30">
        <v>0</v>
      </c>
      <c r="G31" s="30">
        <v>0</v>
      </c>
      <c r="H31" s="30">
        <v>0</v>
      </c>
      <c r="I31" s="30">
        <v>0</v>
      </c>
      <c r="J31" s="30">
        <f t="shared" si="4"/>
        <v>0</v>
      </c>
      <c r="K31" s="30">
        <v>21</v>
      </c>
      <c r="L31" s="28">
        <v>2075</v>
      </c>
      <c r="M31" s="28">
        <v>1852</v>
      </c>
      <c r="O31" s="28">
        <v>1988</v>
      </c>
      <c r="R31" s="28">
        <v>1543</v>
      </c>
      <c r="S31" s="28">
        <v>2055</v>
      </c>
      <c r="T31" s="28">
        <v>1929</v>
      </c>
      <c r="U31" s="28">
        <v>1928</v>
      </c>
      <c r="V31" s="28">
        <f t="shared" si="5"/>
        <v>13370</v>
      </c>
      <c r="W31" s="28">
        <v>21</v>
      </c>
      <c r="X31" s="39">
        <f t="shared" si="6"/>
        <v>636.66666666666663</v>
      </c>
      <c r="Y31" s="28">
        <f t="shared" si="7"/>
        <v>2075</v>
      </c>
    </row>
    <row r="32" spans="1:25" x14ac:dyDescent="0.25">
      <c r="A32" s="30">
        <v>5</v>
      </c>
      <c r="B32" s="28" t="s">
        <v>138</v>
      </c>
      <c r="D32" s="28">
        <v>2</v>
      </c>
      <c r="E32" s="28">
        <v>6</v>
      </c>
      <c r="F32" s="30">
        <v>0</v>
      </c>
      <c r="G32" s="30">
        <v>0</v>
      </c>
      <c r="H32" s="30">
        <v>0</v>
      </c>
      <c r="I32" s="30">
        <v>0</v>
      </c>
      <c r="J32" s="30">
        <f t="shared" si="4"/>
        <v>0</v>
      </c>
      <c r="K32" s="30">
        <v>14</v>
      </c>
      <c r="L32" s="28">
        <v>1943</v>
      </c>
      <c r="M32" s="28">
        <v>1790</v>
      </c>
      <c r="N32" s="28">
        <v>2161</v>
      </c>
      <c r="P32" s="28">
        <v>2030</v>
      </c>
      <c r="R32" s="28">
        <v>1783</v>
      </c>
      <c r="S32" s="28">
        <v>1816</v>
      </c>
      <c r="T32" s="28">
        <v>2064</v>
      </c>
      <c r="U32" s="28">
        <v>2159</v>
      </c>
      <c r="V32" s="28">
        <f t="shared" si="5"/>
        <v>15746</v>
      </c>
      <c r="W32" s="28">
        <v>24</v>
      </c>
      <c r="X32" s="39">
        <f t="shared" si="6"/>
        <v>656.08333333333337</v>
      </c>
      <c r="Y32" s="28">
        <f t="shared" si="7"/>
        <v>2161</v>
      </c>
    </row>
    <row r="33" spans="1:25" x14ac:dyDescent="0.25">
      <c r="A33" s="30">
        <v>6</v>
      </c>
      <c r="B33" s="28" t="s">
        <v>139</v>
      </c>
      <c r="D33" s="28">
        <v>0</v>
      </c>
      <c r="E33" s="28">
        <v>10</v>
      </c>
      <c r="F33" s="30">
        <v>0</v>
      </c>
      <c r="G33" s="30">
        <v>0</v>
      </c>
      <c r="H33" s="30">
        <v>0</v>
      </c>
      <c r="I33" s="30">
        <v>0</v>
      </c>
      <c r="J33" s="30">
        <f t="shared" si="4"/>
        <v>0</v>
      </c>
      <c r="K33" s="30">
        <v>0</v>
      </c>
      <c r="L33" s="28">
        <v>562</v>
      </c>
      <c r="M33" s="28">
        <v>486</v>
      </c>
      <c r="N33" s="28">
        <v>440</v>
      </c>
      <c r="O33" s="28">
        <v>557</v>
      </c>
      <c r="P33" s="28">
        <v>503</v>
      </c>
      <c r="Q33" s="28">
        <v>524</v>
      </c>
      <c r="R33" s="28">
        <v>455</v>
      </c>
      <c r="S33" s="28">
        <v>421</v>
      </c>
      <c r="T33" s="28">
        <v>535</v>
      </c>
      <c r="U33" s="28">
        <v>531</v>
      </c>
      <c r="V33" s="28">
        <f t="shared" si="5"/>
        <v>5014</v>
      </c>
      <c r="W33" s="28">
        <v>30</v>
      </c>
      <c r="X33" s="39">
        <f t="shared" si="6"/>
        <v>167.13333333333333</v>
      </c>
      <c r="Y33" s="28">
        <f t="shared" si="7"/>
        <v>562</v>
      </c>
    </row>
    <row r="34" spans="1:25" x14ac:dyDescent="0.25">
      <c r="B34" s="28" t="s">
        <v>2</v>
      </c>
      <c r="C34" s="28" t="s">
        <v>2</v>
      </c>
      <c r="J34" s="30"/>
      <c r="K34" s="30"/>
    </row>
    <row r="35" spans="1:25" x14ac:dyDescent="0.25">
      <c r="B35" s="28" t="s">
        <v>140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5" x14ac:dyDescent="0.25">
      <c r="D36" s="32" t="s">
        <v>111</v>
      </c>
      <c r="E36" s="33"/>
      <c r="J36" s="30"/>
      <c r="K36" s="30"/>
    </row>
    <row r="37" spans="1:25" x14ac:dyDescent="0.25">
      <c r="A37" s="36" t="s">
        <v>113</v>
      </c>
      <c r="B37" s="36"/>
      <c r="C37" s="36"/>
      <c r="D37" s="36" t="s">
        <v>114</v>
      </c>
      <c r="E37" s="36" t="s">
        <v>115</v>
      </c>
      <c r="F37" s="37">
        <v>1</v>
      </c>
      <c r="G37" s="37">
        <v>2</v>
      </c>
      <c r="H37" s="37">
        <v>3</v>
      </c>
      <c r="I37" s="37" t="s">
        <v>116</v>
      </c>
      <c r="J37" s="37" t="s">
        <v>117</v>
      </c>
      <c r="K37" s="36" t="s">
        <v>118</v>
      </c>
      <c r="L37" s="36">
        <v>1</v>
      </c>
      <c r="M37" s="36">
        <v>2</v>
      </c>
      <c r="N37" s="36">
        <v>3</v>
      </c>
      <c r="O37" s="36">
        <v>4</v>
      </c>
      <c r="P37" s="36">
        <v>5</v>
      </c>
      <c r="Q37" s="36">
        <v>6</v>
      </c>
      <c r="R37" s="36">
        <v>7</v>
      </c>
      <c r="S37" s="36">
        <v>8</v>
      </c>
      <c r="T37" s="36">
        <v>9</v>
      </c>
      <c r="U37" s="36">
        <v>10</v>
      </c>
      <c r="V37" s="38" t="s">
        <v>119</v>
      </c>
      <c r="W37" s="38" t="s">
        <v>19</v>
      </c>
      <c r="X37" s="38" t="s">
        <v>20</v>
      </c>
      <c r="Y37" s="36" t="s">
        <v>120</v>
      </c>
    </row>
    <row r="38" spans="1:25" x14ac:dyDescent="0.25">
      <c r="A38" s="30">
        <v>1</v>
      </c>
      <c r="B38" s="28" t="s">
        <v>141</v>
      </c>
      <c r="D38" s="28">
        <v>8</v>
      </c>
      <c r="E38" s="28">
        <v>1</v>
      </c>
      <c r="F38" s="30">
        <v>2</v>
      </c>
      <c r="G38" s="30">
        <v>2</v>
      </c>
      <c r="H38" s="30">
        <v>2</v>
      </c>
      <c r="I38" s="30">
        <v>1</v>
      </c>
      <c r="J38" s="30">
        <f t="shared" ref="J38:J43" si="8">SUM(F38:I38)</f>
        <v>7</v>
      </c>
      <c r="K38" s="30">
        <v>50</v>
      </c>
      <c r="L38" s="28">
        <v>2503</v>
      </c>
      <c r="M38" s="28">
        <v>2684</v>
      </c>
      <c r="N38" s="28">
        <v>2583</v>
      </c>
      <c r="P38" s="28">
        <v>2339</v>
      </c>
      <c r="Q38" s="28">
        <v>2528</v>
      </c>
      <c r="R38" s="28">
        <v>2399</v>
      </c>
      <c r="S38" s="28">
        <v>2723</v>
      </c>
      <c r="T38" s="28">
        <v>2572</v>
      </c>
      <c r="U38" s="28">
        <v>2726</v>
      </c>
      <c r="V38" s="28">
        <f t="shared" ref="V38:V43" si="9">SUM(L38:U38)</f>
        <v>23057</v>
      </c>
      <c r="W38" s="28">
        <v>27</v>
      </c>
      <c r="X38" s="39">
        <f t="shared" ref="X38:X43" si="10">V38/W38</f>
        <v>853.96296296296293</v>
      </c>
      <c r="Y38" s="28">
        <f t="shared" ref="Y38:Y43" si="11">MAX(L38:U38)</f>
        <v>2726</v>
      </c>
    </row>
    <row r="39" spans="1:25" x14ac:dyDescent="0.25">
      <c r="A39" s="30">
        <v>2</v>
      </c>
      <c r="B39" s="28" t="s">
        <v>142</v>
      </c>
      <c r="D39" s="28">
        <v>7</v>
      </c>
      <c r="E39" s="28">
        <v>0</v>
      </c>
      <c r="F39" s="30">
        <v>2</v>
      </c>
      <c r="G39" s="30">
        <v>2</v>
      </c>
      <c r="H39" s="30">
        <v>2</v>
      </c>
      <c r="I39" s="30">
        <v>1</v>
      </c>
      <c r="J39" s="30">
        <f t="shared" si="8"/>
        <v>7</v>
      </c>
      <c r="K39" s="30">
        <v>49</v>
      </c>
      <c r="L39" s="28">
        <v>2774</v>
      </c>
      <c r="N39" s="28">
        <v>2599</v>
      </c>
      <c r="O39" s="28">
        <v>2841</v>
      </c>
      <c r="Q39" s="28">
        <v>2287</v>
      </c>
      <c r="S39" s="28">
        <v>2571</v>
      </c>
      <c r="T39" s="28">
        <v>2746</v>
      </c>
      <c r="U39" s="28">
        <v>2381</v>
      </c>
      <c r="V39" s="28">
        <f t="shared" si="9"/>
        <v>18199</v>
      </c>
      <c r="W39" s="28">
        <v>21</v>
      </c>
      <c r="X39" s="39">
        <f t="shared" si="10"/>
        <v>866.61904761904759</v>
      </c>
      <c r="Y39" s="28">
        <f t="shared" si="11"/>
        <v>2841</v>
      </c>
    </row>
    <row r="40" spans="1:25" x14ac:dyDescent="0.25">
      <c r="A40" s="30">
        <v>3</v>
      </c>
      <c r="B40" s="28" t="s">
        <v>143</v>
      </c>
      <c r="D40" s="28">
        <v>6</v>
      </c>
      <c r="E40" s="28">
        <v>4</v>
      </c>
      <c r="F40" s="30">
        <v>2</v>
      </c>
      <c r="G40" s="30">
        <v>2</v>
      </c>
      <c r="H40" s="30">
        <v>2</v>
      </c>
      <c r="I40" s="30">
        <v>1</v>
      </c>
      <c r="J40" s="30">
        <f t="shared" si="8"/>
        <v>7</v>
      </c>
      <c r="K40" s="30">
        <v>46</v>
      </c>
      <c r="L40" s="28">
        <v>2491</v>
      </c>
      <c r="M40" s="28">
        <v>2452</v>
      </c>
      <c r="N40" s="28">
        <v>2379</v>
      </c>
      <c r="O40" s="28">
        <v>2541</v>
      </c>
      <c r="P40" s="28">
        <v>2229</v>
      </c>
      <c r="Q40" s="28">
        <v>2563</v>
      </c>
      <c r="R40" s="28">
        <v>2351</v>
      </c>
      <c r="S40" s="28">
        <v>2511</v>
      </c>
      <c r="T40" s="28">
        <v>2176</v>
      </c>
      <c r="U40" s="28">
        <v>2388</v>
      </c>
      <c r="V40" s="28">
        <f t="shared" si="9"/>
        <v>24081</v>
      </c>
      <c r="W40" s="28">
        <v>30</v>
      </c>
      <c r="X40" s="39">
        <f t="shared" si="10"/>
        <v>802.7</v>
      </c>
      <c r="Y40" s="28">
        <f t="shared" si="11"/>
        <v>2563</v>
      </c>
    </row>
    <row r="41" spans="1:25" x14ac:dyDescent="0.25">
      <c r="A41" s="30">
        <v>4</v>
      </c>
      <c r="B41" s="28" t="s">
        <v>144</v>
      </c>
      <c r="D41" s="28">
        <v>3</v>
      </c>
      <c r="E41" s="28">
        <v>4</v>
      </c>
      <c r="F41" s="30">
        <v>0</v>
      </c>
      <c r="G41" s="30">
        <v>0</v>
      </c>
      <c r="H41" s="30">
        <v>0</v>
      </c>
      <c r="I41" s="30">
        <v>0</v>
      </c>
      <c r="J41" s="30">
        <f t="shared" si="8"/>
        <v>0</v>
      </c>
      <c r="K41" s="30">
        <v>23</v>
      </c>
      <c r="L41" s="28">
        <v>2140</v>
      </c>
      <c r="N41" s="28">
        <v>1922</v>
      </c>
      <c r="P41" s="28">
        <v>2289</v>
      </c>
      <c r="Q41" s="28">
        <v>1762</v>
      </c>
      <c r="S41" s="28">
        <v>2145</v>
      </c>
      <c r="T41" s="28">
        <v>2180</v>
      </c>
      <c r="U41" s="28">
        <v>2030</v>
      </c>
      <c r="V41" s="28">
        <f t="shared" si="9"/>
        <v>14468</v>
      </c>
      <c r="W41" s="28">
        <v>21</v>
      </c>
      <c r="X41" s="39">
        <f t="shared" si="10"/>
        <v>688.95238095238096</v>
      </c>
      <c r="Y41" s="28">
        <f t="shared" si="11"/>
        <v>2289</v>
      </c>
    </row>
    <row r="42" spans="1:25" x14ac:dyDescent="0.25">
      <c r="A42" s="30">
        <v>5</v>
      </c>
      <c r="B42" s="28" t="s">
        <v>145</v>
      </c>
      <c r="D42" s="28">
        <v>2</v>
      </c>
      <c r="E42" s="28">
        <v>7</v>
      </c>
      <c r="F42" s="30">
        <v>0</v>
      </c>
      <c r="G42" s="30">
        <v>0</v>
      </c>
      <c r="H42" s="30">
        <v>0</v>
      </c>
      <c r="I42" s="30">
        <v>0</v>
      </c>
      <c r="J42" s="30">
        <f t="shared" si="8"/>
        <v>0</v>
      </c>
      <c r="K42" s="30">
        <v>14</v>
      </c>
      <c r="L42" s="28">
        <v>1827</v>
      </c>
      <c r="M42" s="28">
        <v>2385</v>
      </c>
      <c r="N42" s="28">
        <v>2282</v>
      </c>
      <c r="P42" s="28">
        <v>1760</v>
      </c>
      <c r="Q42" s="28">
        <v>1901</v>
      </c>
      <c r="R42" s="28">
        <v>2340</v>
      </c>
      <c r="S42" s="28">
        <v>1902</v>
      </c>
      <c r="T42" s="28">
        <v>1853</v>
      </c>
      <c r="U42" s="28">
        <v>2154</v>
      </c>
      <c r="V42" s="28">
        <f t="shared" si="9"/>
        <v>18404</v>
      </c>
      <c r="W42" s="28">
        <v>27</v>
      </c>
      <c r="X42" s="39">
        <f t="shared" si="10"/>
        <v>681.62962962962968</v>
      </c>
      <c r="Y42" s="28">
        <f t="shared" si="11"/>
        <v>2385</v>
      </c>
    </row>
    <row r="43" spans="1:25" x14ac:dyDescent="0.25">
      <c r="A43" s="30">
        <v>6</v>
      </c>
      <c r="B43" s="28" t="s">
        <v>146</v>
      </c>
      <c r="D43" s="28">
        <v>0</v>
      </c>
      <c r="E43" s="28">
        <v>10</v>
      </c>
      <c r="F43" s="30">
        <v>0</v>
      </c>
      <c r="G43" s="30">
        <v>0</v>
      </c>
      <c r="H43" s="30">
        <v>0</v>
      </c>
      <c r="I43" s="30">
        <v>0</v>
      </c>
      <c r="J43" s="30">
        <f t="shared" si="8"/>
        <v>0</v>
      </c>
      <c r="K43" s="30">
        <v>0</v>
      </c>
      <c r="L43" s="28">
        <v>1369</v>
      </c>
      <c r="M43" s="28">
        <v>1441</v>
      </c>
      <c r="N43" s="28">
        <v>962</v>
      </c>
      <c r="O43" s="28">
        <v>1508</v>
      </c>
      <c r="P43" s="28">
        <v>1698</v>
      </c>
      <c r="Q43" s="28">
        <v>1543</v>
      </c>
      <c r="R43" s="28">
        <v>1414</v>
      </c>
      <c r="S43" s="28">
        <v>1515</v>
      </c>
      <c r="T43" s="28">
        <v>1283</v>
      </c>
      <c r="U43" s="28">
        <v>1425</v>
      </c>
      <c r="V43" s="28">
        <f t="shared" si="9"/>
        <v>14158</v>
      </c>
      <c r="W43" s="28">
        <v>30</v>
      </c>
      <c r="X43" s="39">
        <f t="shared" si="10"/>
        <v>471.93333333333334</v>
      </c>
      <c r="Y43" s="28">
        <f t="shared" si="11"/>
        <v>1698</v>
      </c>
    </row>
    <row r="44" spans="1:25" x14ac:dyDescent="0.25">
      <c r="J44" s="30"/>
      <c r="K44" s="30" t="s">
        <v>2</v>
      </c>
    </row>
    <row r="45" spans="1:25" x14ac:dyDescent="0.25">
      <c r="B45" s="28" t="s">
        <v>147</v>
      </c>
      <c r="J45" s="30"/>
      <c r="K45" s="30"/>
    </row>
    <row r="46" spans="1:25" x14ac:dyDescent="0.25">
      <c r="D46" s="32" t="s">
        <v>111</v>
      </c>
      <c r="E46" s="33"/>
      <c r="J46" s="30"/>
      <c r="K46" s="30"/>
    </row>
    <row r="47" spans="1:25" x14ac:dyDescent="0.25">
      <c r="A47" s="36" t="s">
        <v>113</v>
      </c>
      <c r="B47" s="36"/>
      <c r="C47" s="36"/>
      <c r="D47" s="36" t="s">
        <v>114</v>
      </c>
      <c r="E47" s="36" t="s">
        <v>115</v>
      </c>
      <c r="F47" s="37">
        <v>1</v>
      </c>
      <c r="G47" s="37">
        <v>2</v>
      </c>
      <c r="H47" s="37">
        <v>3</v>
      </c>
      <c r="I47" s="37" t="s">
        <v>116</v>
      </c>
      <c r="J47" s="37" t="s">
        <v>117</v>
      </c>
      <c r="K47" s="36" t="s">
        <v>118</v>
      </c>
      <c r="L47" s="36">
        <v>1</v>
      </c>
      <c r="M47" s="36">
        <v>2</v>
      </c>
      <c r="N47" s="36">
        <v>3</v>
      </c>
      <c r="O47" s="36">
        <v>4</v>
      </c>
      <c r="P47" s="36">
        <v>5</v>
      </c>
      <c r="Q47" s="36">
        <v>6</v>
      </c>
      <c r="R47" s="36">
        <v>7</v>
      </c>
      <c r="S47" s="36">
        <v>8</v>
      </c>
      <c r="T47" s="36">
        <v>9</v>
      </c>
      <c r="U47" s="36">
        <v>10</v>
      </c>
      <c r="V47" s="38" t="s">
        <v>119</v>
      </c>
      <c r="W47" s="38" t="s">
        <v>19</v>
      </c>
      <c r="X47" s="38" t="s">
        <v>20</v>
      </c>
      <c r="Y47" s="36" t="s">
        <v>120</v>
      </c>
    </row>
    <row r="48" spans="1:25" x14ac:dyDescent="0.25">
      <c r="A48" s="30">
        <v>1</v>
      </c>
      <c r="B48" s="28" t="s">
        <v>148</v>
      </c>
      <c r="D48" s="28">
        <v>7</v>
      </c>
      <c r="E48" s="28">
        <v>1</v>
      </c>
      <c r="F48" s="30">
        <v>2</v>
      </c>
      <c r="G48" s="30">
        <v>2</v>
      </c>
      <c r="H48" s="30">
        <v>2</v>
      </c>
      <c r="I48" s="30">
        <v>1</v>
      </c>
      <c r="J48" s="30">
        <f>SUM(F48:I48)</f>
        <v>7</v>
      </c>
      <c r="K48" s="30">
        <v>52</v>
      </c>
      <c r="L48" s="28">
        <v>2527</v>
      </c>
      <c r="M48" s="28">
        <v>2533</v>
      </c>
      <c r="P48" s="28">
        <v>2794</v>
      </c>
      <c r="Q48" s="28">
        <v>2443</v>
      </c>
      <c r="R48" s="28">
        <v>2517</v>
      </c>
      <c r="S48" s="28">
        <v>2725</v>
      </c>
      <c r="T48" s="28">
        <v>2715</v>
      </c>
      <c r="U48" s="28">
        <v>2714</v>
      </c>
      <c r="V48" s="28">
        <f>SUM(L48:U48)</f>
        <v>20968</v>
      </c>
      <c r="W48" s="28">
        <v>24</v>
      </c>
      <c r="X48" s="39">
        <f>V48/W48</f>
        <v>873.66666666666663</v>
      </c>
      <c r="Y48" s="28">
        <f>MAX(L48:U48)</f>
        <v>2794</v>
      </c>
    </row>
    <row r="49" spans="1:25" x14ac:dyDescent="0.25">
      <c r="A49" s="30">
        <v>2</v>
      </c>
      <c r="B49" s="28" t="s">
        <v>149</v>
      </c>
      <c r="D49" s="28">
        <v>7</v>
      </c>
      <c r="E49" s="28">
        <v>0</v>
      </c>
      <c r="F49" s="30">
        <v>2</v>
      </c>
      <c r="G49" s="30">
        <v>2</v>
      </c>
      <c r="H49" s="30">
        <v>2</v>
      </c>
      <c r="I49" s="30">
        <v>1</v>
      </c>
      <c r="J49" s="30">
        <f>SUM(F49:I49)</f>
        <v>7</v>
      </c>
      <c r="K49" s="30">
        <v>46</v>
      </c>
      <c r="L49" s="28">
        <v>2624</v>
      </c>
      <c r="M49" s="28">
        <v>2694</v>
      </c>
      <c r="Q49" s="28">
        <v>2759</v>
      </c>
      <c r="R49" s="28">
        <v>2786</v>
      </c>
      <c r="S49" s="28">
        <v>2720</v>
      </c>
      <c r="T49" s="28">
        <v>2445</v>
      </c>
      <c r="U49" s="28">
        <v>2786</v>
      </c>
      <c r="V49" s="28">
        <f>SUM(L49:U49)</f>
        <v>18814</v>
      </c>
      <c r="W49" s="28">
        <v>21</v>
      </c>
      <c r="X49" s="39">
        <f>V49/W49</f>
        <v>895.90476190476193</v>
      </c>
      <c r="Y49" s="28">
        <f>MAX(L49:U49)</f>
        <v>2786</v>
      </c>
    </row>
    <row r="50" spans="1:25" x14ac:dyDescent="0.25">
      <c r="A50" s="30">
        <v>3</v>
      </c>
      <c r="B50" s="28" t="s">
        <v>150</v>
      </c>
      <c r="D50" s="28">
        <v>4</v>
      </c>
      <c r="E50" s="28">
        <v>4</v>
      </c>
      <c r="F50" s="30">
        <v>2</v>
      </c>
      <c r="G50" s="30">
        <v>2</v>
      </c>
      <c r="H50" s="30">
        <v>2</v>
      </c>
      <c r="I50" s="30">
        <v>1</v>
      </c>
      <c r="J50" s="30">
        <f>SUM(F50:I50)</f>
        <v>7</v>
      </c>
      <c r="K50" s="30">
        <v>28</v>
      </c>
      <c r="L50" s="28">
        <v>2012</v>
      </c>
      <c r="M50" s="28">
        <v>1794</v>
      </c>
      <c r="P50" s="28">
        <v>1715</v>
      </c>
      <c r="Q50" s="28">
        <v>2007</v>
      </c>
      <c r="R50" s="28">
        <v>1081</v>
      </c>
      <c r="S50" s="28">
        <v>1813</v>
      </c>
      <c r="T50" s="28">
        <v>1305</v>
      </c>
      <c r="U50" s="28">
        <v>1960</v>
      </c>
      <c r="V50" s="28">
        <f>SUM(L50:U50)</f>
        <v>13687</v>
      </c>
      <c r="W50" s="28">
        <v>24</v>
      </c>
      <c r="X50" s="39">
        <f>V50/W50</f>
        <v>570.29166666666663</v>
      </c>
      <c r="Y50" s="28">
        <f>MAX(L50:U50)</f>
        <v>2012</v>
      </c>
    </row>
    <row r="51" spans="1:25" x14ac:dyDescent="0.25">
      <c r="A51" s="30">
        <v>4</v>
      </c>
      <c r="B51" s="28" t="s">
        <v>151</v>
      </c>
      <c r="D51" s="28">
        <v>4</v>
      </c>
      <c r="E51" s="28">
        <v>3</v>
      </c>
      <c r="F51" s="30">
        <v>2</v>
      </c>
      <c r="G51" s="30">
        <v>2</v>
      </c>
      <c r="H51" s="30">
        <v>2</v>
      </c>
      <c r="I51" s="30">
        <v>1</v>
      </c>
      <c r="J51" s="30">
        <f>SUM(F51:I51)</f>
        <v>7</v>
      </c>
      <c r="K51" s="30">
        <v>28</v>
      </c>
      <c r="L51" s="28">
        <v>2302</v>
      </c>
      <c r="M51" s="28">
        <v>2253</v>
      </c>
      <c r="O51" s="28">
        <v>2107</v>
      </c>
      <c r="P51" s="28" t="s">
        <v>2</v>
      </c>
      <c r="Q51" s="28">
        <v>2629</v>
      </c>
      <c r="R51" s="28">
        <v>1960</v>
      </c>
      <c r="S51" s="28">
        <v>1973</v>
      </c>
      <c r="U51" s="28">
        <v>2402</v>
      </c>
      <c r="V51" s="28">
        <f>SUM(L51:U51)</f>
        <v>15626</v>
      </c>
      <c r="W51" s="28">
        <v>21</v>
      </c>
      <c r="X51" s="39">
        <f>V51/W51</f>
        <v>744.09523809523807</v>
      </c>
      <c r="Y51" s="28">
        <f>MAX(L51:U51)</f>
        <v>2629</v>
      </c>
    </row>
    <row r="52" spans="1:25" ht="14.45" customHeight="1" x14ac:dyDescent="0.25">
      <c r="A52" s="30">
        <v>5</v>
      </c>
      <c r="B52" s="28" t="s">
        <v>152</v>
      </c>
      <c r="D52" s="28">
        <v>2</v>
      </c>
      <c r="E52" s="28">
        <v>7</v>
      </c>
      <c r="F52" s="30">
        <v>0</v>
      </c>
      <c r="G52" s="30">
        <v>0</v>
      </c>
      <c r="H52" s="30">
        <v>0</v>
      </c>
      <c r="I52" s="30">
        <v>0</v>
      </c>
      <c r="J52" s="30">
        <f>SUM(F52:I52)</f>
        <v>0</v>
      </c>
      <c r="K52" s="30">
        <v>14</v>
      </c>
      <c r="L52" s="28">
        <v>590</v>
      </c>
      <c r="M52" s="28">
        <v>647</v>
      </c>
      <c r="N52" s="28">
        <v>1060</v>
      </c>
      <c r="P52" s="28">
        <v>627</v>
      </c>
      <c r="Q52" s="28">
        <v>1044</v>
      </c>
      <c r="R52" s="28">
        <v>1006</v>
      </c>
      <c r="S52" s="28">
        <v>562</v>
      </c>
      <c r="T52" s="28">
        <v>1007</v>
      </c>
      <c r="U52" s="28">
        <v>1183</v>
      </c>
      <c r="V52" s="28">
        <f>SUM(L52:U52)</f>
        <v>7726</v>
      </c>
      <c r="W52" s="28">
        <v>27</v>
      </c>
      <c r="X52" s="39">
        <f>V52/W52</f>
        <v>286.14814814814815</v>
      </c>
      <c r="Y52" s="28">
        <f>MAX(L52:U52)</f>
        <v>1183</v>
      </c>
    </row>
    <row r="53" spans="1:25" hidden="1" x14ac:dyDescent="0.25">
      <c r="A53" s="30">
        <v>6</v>
      </c>
      <c r="D53" s="28">
        <v>0</v>
      </c>
      <c r="E53" s="28">
        <v>0</v>
      </c>
      <c r="F53" s="30">
        <v>0</v>
      </c>
      <c r="G53" s="30">
        <v>0</v>
      </c>
      <c r="H53" s="30">
        <v>0</v>
      </c>
      <c r="I53" s="30">
        <v>0</v>
      </c>
      <c r="J53" s="30">
        <f t="shared" ref="J53" si="12">SUM(F53:I53)</f>
        <v>0</v>
      </c>
      <c r="K53" s="30">
        <v>0</v>
      </c>
      <c r="L53" s="28">
        <v>0</v>
      </c>
      <c r="V53" s="28">
        <f t="shared" ref="V53" si="13">SUM(L53:U53)</f>
        <v>0</v>
      </c>
      <c r="W53" s="28">
        <v>0</v>
      </c>
      <c r="X53" s="39" t="e">
        <f t="shared" ref="X53" si="14">V53/W53</f>
        <v>#DIV/0!</v>
      </c>
      <c r="Y53" s="28">
        <f t="shared" ref="Y53" si="15">MAX(L53:U53)</f>
        <v>0</v>
      </c>
    </row>
    <row r="54" spans="1:25" x14ac:dyDescent="0.25">
      <c r="J54" s="30"/>
      <c r="K54" s="30"/>
      <c r="L54" s="28" t="s">
        <v>2</v>
      </c>
      <c r="V54" s="28" t="s">
        <v>2</v>
      </c>
      <c r="W54" s="28" t="s">
        <v>2</v>
      </c>
      <c r="X54" s="28" t="s">
        <v>2</v>
      </c>
      <c r="Y54" s="28" t="s">
        <v>2</v>
      </c>
    </row>
    <row r="55" spans="1:25" x14ac:dyDescent="0.25">
      <c r="B55" s="28" t="s">
        <v>153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5" x14ac:dyDescent="0.25">
      <c r="D56" s="32" t="s">
        <v>111</v>
      </c>
      <c r="E56" s="33"/>
      <c r="J56" s="30"/>
      <c r="K56" s="30"/>
    </row>
    <row r="57" spans="1:25" x14ac:dyDescent="0.25">
      <c r="A57" s="36" t="s">
        <v>113</v>
      </c>
      <c r="B57" s="36"/>
      <c r="C57" s="36"/>
      <c r="D57" s="36" t="s">
        <v>114</v>
      </c>
      <c r="E57" s="36" t="s">
        <v>115</v>
      </c>
      <c r="F57" s="37">
        <v>1</v>
      </c>
      <c r="G57" s="37">
        <v>2</v>
      </c>
      <c r="H57" s="37">
        <v>3</v>
      </c>
      <c r="I57" s="37" t="s">
        <v>116</v>
      </c>
      <c r="J57" s="37" t="s">
        <v>117</v>
      </c>
      <c r="K57" s="36" t="s">
        <v>118</v>
      </c>
      <c r="L57" s="36">
        <v>1</v>
      </c>
      <c r="M57" s="36">
        <v>2</v>
      </c>
      <c r="N57" s="36">
        <v>3</v>
      </c>
      <c r="O57" s="36">
        <v>4</v>
      </c>
      <c r="P57" s="36">
        <v>5</v>
      </c>
      <c r="Q57" s="36">
        <v>6</v>
      </c>
      <c r="R57" s="36">
        <v>7</v>
      </c>
      <c r="S57" s="36">
        <v>8</v>
      </c>
      <c r="T57" s="36">
        <v>9</v>
      </c>
      <c r="U57" s="36">
        <v>10</v>
      </c>
      <c r="V57" s="38" t="s">
        <v>119</v>
      </c>
      <c r="W57" s="38" t="s">
        <v>19</v>
      </c>
      <c r="X57" s="38" t="s">
        <v>20</v>
      </c>
      <c r="Y57" s="36" t="s">
        <v>120</v>
      </c>
    </row>
    <row r="58" spans="1:25" x14ac:dyDescent="0.25">
      <c r="A58" s="30">
        <v>1</v>
      </c>
      <c r="B58" s="28" t="s">
        <v>154</v>
      </c>
      <c r="D58" s="28">
        <v>8</v>
      </c>
      <c r="E58" s="28">
        <v>0</v>
      </c>
      <c r="F58" s="30">
        <v>2</v>
      </c>
      <c r="G58" s="30">
        <v>2</v>
      </c>
      <c r="H58" s="30">
        <v>2</v>
      </c>
      <c r="I58" s="30">
        <v>1</v>
      </c>
      <c r="J58" s="30">
        <f>SUM(F58:I58)</f>
        <v>7</v>
      </c>
      <c r="K58" s="30">
        <v>54</v>
      </c>
      <c r="L58" s="28">
        <v>2842</v>
      </c>
      <c r="N58" s="28">
        <v>2642</v>
      </c>
      <c r="O58" s="28">
        <v>2911</v>
      </c>
      <c r="P58" s="28">
        <v>2682</v>
      </c>
      <c r="Q58" s="28">
        <v>3227</v>
      </c>
      <c r="R58" s="28">
        <v>2698</v>
      </c>
      <c r="S58" s="28">
        <v>2654</v>
      </c>
      <c r="U58" s="28">
        <v>2747</v>
      </c>
      <c r="V58" s="28">
        <f>SUM(L58:U58)</f>
        <v>22403</v>
      </c>
      <c r="W58" s="28">
        <v>24</v>
      </c>
      <c r="X58" s="39">
        <f>V58/W58</f>
        <v>933.45833333333337</v>
      </c>
      <c r="Y58" s="28">
        <f>MAX(L58:U58)</f>
        <v>3227</v>
      </c>
    </row>
    <row r="59" spans="1:25" x14ac:dyDescent="0.25">
      <c r="A59" s="30">
        <v>2</v>
      </c>
      <c r="B59" s="28" t="s">
        <v>155</v>
      </c>
      <c r="D59" s="28">
        <v>4</v>
      </c>
      <c r="E59" s="28">
        <v>2</v>
      </c>
      <c r="F59" s="30">
        <v>2</v>
      </c>
      <c r="G59" s="30">
        <v>2</v>
      </c>
      <c r="H59" s="30">
        <v>2</v>
      </c>
      <c r="I59" s="30">
        <v>1</v>
      </c>
      <c r="J59" s="30">
        <f>SUM(F59:I59)</f>
        <v>7</v>
      </c>
      <c r="K59" s="30">
        <v>30</v>
      </c>
      <c r="L59" s="28">
        <v>2327</v>
      </c>
      <c r="N59" s="28">
        <v>2428</v>
      </c>
      <c r="O59" s="28">
        <v>2045</v>
      </c>
      <c r="P59" s="28">
        <v>2552</v>
      </c>
      <c r="S59" s="28">
        <v>2391</v>
      </c>
      <c r="T59" s="28">
        <v>2445</v>
      </c>
      <c r="V59" s="28">
        <f>SUM(L59:U59)</f>
        <v>14188</v>
      </c>
      <c r="W59" s="28">
        <v>18</v>
      </c>
      <c r="X59" s="39">
        <f>V59/W59</f>
        <v>788.22222222222217</v>
      </c>
      <c r="Y59" s="28">
        <f>MAX(L59:U59)</f>
        <v>2552</v>
      </c>
    </row>
    <row r="60" spans="1:25" x14ac:dyDescent="0.25">
      <c r="A60" s="30">
        <v>3</v>
      </c>
      <c r="B60" s="28" t="s">
        <v>156</v>
      </c>
      <c r="D60" s="28">
        <v>3</v>
      </c>
      <c r="E60" s="28">
        <v>4</v>
      </c>
      <c r="F60" s="30">
        <v>2</v>
      </c>
      <c r="G60" s="30">
        <v>2</v>
      </c>
      <c r="H60" s="30">
        <v>0</v>
      </c>
      <c r="I60" s="30">
        <v>1</v>
      </c>
      <c r="J60" s="30">
        <f>SUM(F60:I60)</f>
        <v>5</v>
      </c>
      <c r="K60" s="30">
        <v>19</v>
      </c>
      <c r="L60" s="28">
        <v>1610</v>
      </c>
      <c r="M60" s="28">
        <v>1828</v>
      </c>
      <c r="N60" s="28">
        <v>1613</v>
      </c>
      <c r="O60" s="28">
        <v>1595</v>
      </c>
      <c r="P60" s="28">
        <v>1785</v>
      </c>
      <c r="Q60" s="28">
        <v>1670</v>
      </c>
      <c r="S60" s="28">
        <v>1740</v>
      </c>
      <c r="V60" s="28">
        <f>SUM(L60:U60)</f>
        <v>11841</v>
      </c>
      <c r="W60" s="28">
        <v>21</v>
      </c>
      <c r="X60" s="39">
        <f>V60/W60</f>
        <v>563.85714285714289</v>
      </c>
      <c r="Y60" s="28">
        <f>MAX(L60:U60)</f>
        <v>1828</v>
      </c>
    </row>
    <row r="61" spans="1:25" x14ac:dyDescent="0.25">
      <c r="A61" s="30">
        <v>4</v>
      </c>
      <c r="B61" s="28" t="s">
        <v>157</v>
      </c>
      <c r="D61" s="28">
        <v>2</v>
      </c>
      <c r="E61" s="28">
        <v>4</v>
      </c>
      <c r="F61" s="30">
        <v>0</v>
      </c>
      <c r="G61" s="30">
        <v>0</v>
      </c>
      <c r="H61" s="30">
        <v>0</v>
      </c>
      <c r="I61" s="30">
        <v>0</v>
      </c>
      <c r="J61" s="30">
        <f>SUM(F61:I61)</f>
        <v>0</v>
      </c>
      <c r="K61" s="30">
        <v>16</v>
      </c>
      <c r="L61" s="28">
        <v>0</v>
      </c>
      <c r="N61" s="28">
        <v>1727</v>
      </c>
      <c r="O61" s="28">
        <v>1825</v>
      </c>
      <c r="Q61" s="28">
        <v>1635</v>
      </c>
      <c r="R61" s="28">
        <v>998</v>
      </c>
      <c r="S61" s="28">
        <v>1677</v>
      </c>
      <c r="T61" s="28">
        <v>1943</v>
      </c>
      <c r="V61" s="28">
        <f>SUM(L61:U61)</f>
        <v>9805</v>
      </c>
      <c r="W61" s="28">
        <v>18</v>
      </c>
      <c r="X61" s="39">
        <f>V61/W61</f>
        <v>544.72222222222217</v>
      </c>
      <c r="Y61" s="28">
        <f>MAX(L61:U61)</f>
        <v>1943</v>
      </c>
    </row>
    <row r="62" spans="1:25" hidden="1" x14ac:dyDescent="0.25">
      <c r="A62" s="30">
        <v>5</v>
      </c>
      <c r="D62" s="28">
        <v>0</v>
      </c>
      <c r="E62" s="28">
        <v>0</v>
      </c>
      <c r="F62" s="30">
        <v>0</v>
      </c>
      <c r="G62" s="30">
        <v>0</v>
      </c>
      <c r="H62" s="30">
        <v>0</v>
      </c>
      <c r="I62" s="30">
        <v>0</v>
      </c>
      <c r="J62" s="30">
        <f t="shared" ref="J62:J63" si="16">SUM(F62:I62)</f>
        <v>0</v>
      </c>
      <c r="K62" s="30">
        <v>0</v>
      </c>
      <c r="L62" s="28">
        <v>0</v>
      </c>
      <c r="V62" s="28">
        <f t="shared" ref="V62:V63" si="17">SUM(L62:U62)</f>
        <v>0</v>
      </c>
      <c r="W62" s="28">
        <v>0</v>
      </c>
      <c r="X62" s="39" t="e">
        <f t="shared" ref="X62:X63" si="18">V62/W62</f>
        <v>#DIV/0!</v>
      </c>
      <c r="Y62" s="28">
        <f t="shared" ref="Y62:Y63" si="19">MAX(L62:U62)</f>
        <v>0</v>
      </c>
    </row>
    <row r="63" spans="1:25" hidden="1" x14ac:dyDescent="0.25">
      <c r="A63" s="30">
        <v>6</v>
      </c>
      <c r="D63" s="28">
        <v>0</v>
      </c>
      <c r="E63" s="28">
        <v>0</v>
      </c>
      <c r="F63" s="30">
        <v>0</v>
      </c>
      <c r="G63" s="30">
        <v>0</v>
      </c>
      <c r="H63" s="30">
        <v>0</v>
      </c>
      <c r="I63" s="30">
        <v>0</v>
      </c>
      <c r="J63" s="30">
        <f t="shared" si="16"/>
        <v>0</v>
      </c>
      <c r="K63" s="30">
        <v>0</v>
      </c>
      <c r="L63" s="28">
        <v>0</v>
      </c>
      <c r="V63" s="28">
        <f t="shared" si="17"/>
        <v>0</v>
      </c>
      <c r="W63" s="28">
        <v>0</v>
      </c>
      <c r="X63" s="39" t="e">
        <f t="shared" si="18"/>
        <v>#DIV/0!</v>
      </c>
      <c r="Y63" s="28">
        <f t="shared" si="19"/>
        <v>0</v>
      </c>
    </row>
    <row r="64" spans="1:25" x14ac:dyDescent="0.25">
      <c r="F64" s="30"/>
      <c r="G64" s="30"/>
      <c r="H64" s="30"/>
      <c r="I64" s="30"/>
      <c r="J64" s="30"/>
      <c r="K64" s="30"/>
      <c r="X64" s="39"/>
    </row>
    <row r="65" spans="1:25" x14ac:dyDescent="0.25">
      <c r="B65" s="28" t="s">
        <v>158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5" x14ac:dyDescent="0.25">
      <c r="D66" s="32" t="s">
        <v>111</v>
      </c>
      <c r="E66" s="33"/>
      <c r="J66" s="30"/>
      <c r="K66" s="30"/>
    </row>
    <row r="67" spans="1:25" x14ac:dyDescent="0.25">
      <c r="A67" s="36" t="s">
        <v>113</v>
      </c>
      <c r="B67" s="36"/>
      <c r="C67" s="36"/>
      <c r="D67" s="36" t="s">
        <v>114</v>
      </c>
      <c r="E67" s="36" t="s">
        <v>115</v>
      </c>
      <c r="F67" s="37">
        <v>1</v>
      </c>
      <c r="G67" s="37">
        <v>2</v>
      </c>
      <c r="H67" s="37">
        <v>3</v>
      </c>
      <c r="I67" s="37" t="s">
        <v>116</v>
      </c>
      <c r="J67" s="37" t="s">
        <v>117</v>
      </c>
      <c r="K67" s="36" t="s">
        <v>118</v>
      </c>
      <c r="L67" s="36">
        <v>1</v>
      </c>
      <c r="M67" s="36">
        <v>2</v>
      </c>
      <c r="N67" s="36">
        <v>3</v>
      </c>
      <c r="O67" s="36">
        <v>4</v>
      </c>
      <c r="P67" s="36">
        <v>5</v>
      </c>
      <c r="Q67" s="36">
        <v>6</v>
      </c>
      <c r="R67" s="36">
        <v>7</v>
      </c>
      <c r="S67" s="36">
        <v>8</v>
      </c>
      <c r="T67" s="36">
        <v>9</v>
      </c>
      <c r="U67" s="36">
        <v>10</v>
      </c>
      <c r="V67" s="38" t="s">
        <v>119</v>
      </c>
      <c r="W67" s="38" t="s">
        <v>19</v>
      </c>
      <c r="X67" s="38" t="s">
        <v>20</v>
      </c>
      <c r="Y67" s="36" t="s">
        <v>120</v>
      </c>
    </row>
    <row r="68" spans="1:25" x14ac:dyDescent="0.25">
      <c r="A68" s="30">
        <v>1</v>
      </c>
      <c r="B68" s="28" t="s">
        <v>159</v>
      </c>
      <c r="D68" s="28">
        <v>8</v>
      </c>
      <c r="E68" s="28">
        <v>0</v>
      </c>
      <c r="F68" s="30">
        <v>2</v>
      </c>
      <c r="G68" s="30">
        <v>2</v>
      </c>
      <c r="H68" s="30">
        <v>2</v>
      </c>
      <c r="I68" s="30">
        <v>1</v>
      </c>
      <c r="J68" s="30">
        <f>SUM(F68:I68)</f>
        <v>7</v>
      </c>
      <c r="K68" s="30">
        <v>56</v>
      </c>
      <c r="L68" s="28">
        <v>2622</v>
      </c>
      <c r="M68" s="28">
        <v>2714</v>
      </c>
      <c r="N68" s="28">
        <v>2761</v>
      </c>
      <c r="O68" s="28">
        <v>2647</v>
      </c>
      <c r="R68" s="28">
        <v>2628</v>
      </c>
      <c r="S68" s="28">
        <v>2593</v>
      </c>
      <c r="T68" s="28">
        <v>2893</v>
      </c>
      <c r="U68" s="28">
        <v>2735</v>
      </c>
      <c r="V68" s="28">
        <f>SUM(L68:U68)</f>
        <v>21593</v>
      </c>
      <c r="W68" s="28">
        <v>24</v>
      </c>
      <c r="X68" s="39">
        <f>V68/W68</f>
        <v>899.70833333333337</v>
      </c>
      <c r="Y68" s="28">
        <f>MAX(L68:U68)</f>
        <v>2893</v>
      </c>
    </row>
    <row r="69" spans="1:25" x14ac:dyDescent="0.25">
      <c r="A69" s="30">
        <v>2</v>
      </c>
      <c r="B69" s="28" t="s">
        <v>160</v>
      </c>
      <c r="D69" s="28">
        <v>6</v>
      </c>
      <c r="E69" s="28">
        <v>2</v>
      </c>
      <c r="F69" s="30">
        <v>2</v>
      </c>
      <c r="G69" s="30">
        <v>2</v>
      </c>
      <c r="H69" s="30">
        <v>2</v>
      </c>
      <c r="I69" s="30">
        <v>1</v>
      </c>
      <c r="J69" s="30">
        <f>SUM(F69:I69)</f>
        <v>7</v>
      </c>
      <c r="K69" s="30">
        <v>40</v>
      </c>
      <c r="L69" s="28">
        <v>2563</v>
      </c>
      <c r="M69" s="28">
        <v>2431</v>
      </c>
      <c r="N69" s="28">
        <v>2440</v>
      </c>
      <c r="P69" s="28">
        <v>2391</v>
      </c>
      <c r="Q69" s="28">
        <v>2563</v>
      </c>
      <c r="R69" s="28">
        <v>2313</v>
      </c>
      <c r="S69" s="28">
        <v>2572</v>
      </c>
      <c r="U69" s="28">
        <v>2590</v>
      </c>
      <c r="V69" s="28">
        <f>SUM(L69:U69)</f>
        <v>19863</v>
      </c>
      <c r="W69" s="28">
        <v>24</v>
      </c>
      <c r="X69" s="39">
        <f>V69/W69</f>
        <v>827.625</v>
      </c>
      <c r="Y69" s="28">
        <f>MAX(L69:U69)</f>
        <v>2590</v>
      </c>
    </row>
    <row r="70" spans="1:25" x14ac:dyDescent="0.25">
      <c r="A70" s="30">
        <v>3</v>
      </c>
      <c r="B70" s="28" t="s">
        <v>161</v>
      </c>
      <c r="D70" s="28">
        <v>5</v>
      </c>
      <c r="E70" s="28">
        <v>4</v>
      </c>
      <c r="F70" s="30">
        <v>2</v>
      </c>
      <c r="G70" s="30">
        <v>2</v>
      </c>
      <c r="H70" s="30">
        <v>2</v>
      </c>
      <c r="I70" s="30">
        <v>1</v>
      </c>
      <c r="J70" s="30">
        <f>SUM(F70:I70)</f>
        <v>7</v>
      </c>
      <c r="K70" s="30">
        <v>30</v>
      </c>
      <c r="L70" s="28">
        <v>2227</v>
      </c>
      <c r="M70" s="28">
        <v>2285</v>
      </c>
      <c r="N70" s="28">
        <v>1948</v>
      </c>
      <c r="P70" s="28">
        <v>2277</v>
      </c>
      <c r="Q70" s="28">
        <v>2069</v>
      </c>
      <c r="R70" s="28">
        <v>2246</v>
      </c>
      <c r="S70" s="28">
        <v>1599</v>
      </c>
      <c r="T70" s="28">
        <v>2271</v>
      </c>
      <c r="U70" s="28">
        <v>2115</v>
      </c>
      <c r="V70" s="28">
        <f>SUM(L70:U70)</f>
        <v>19037</v>
      </c>
      <c r="W70" s="28">
        <v>24</v>
      </c>
      <c r="X70" s="39">
        <f>V70/W70</f>
        <v>793.20833333333337</v>
      </c>
      <c r="Y70" s="28">
        <f>MAX(L70:U70)</f>
        <v>2285</v>
      </c>
    </row>
    <row r="71" spans="1:25" x14ac:dyDescent="0.25">
      <c r="A71" s="30">
        <v>4</v>
      </c>
      <c r="B71" s="28" t="s">
        <v>162</v>
      </c>
      <c r="D71" s="28">
        <v>3</v>
      </c>
      <c r="E71" s="28">
        <v>7</v>
      </c>
      <c r="F71" s="30">
        <v>0</v>
      </c>
      <c r="G71" s="30">
        <v>0</v>
      </c>
      <c r="H71" s="30">
        <v>0</v>
      </c>
      <c r="I71" s="30">
        <v>0</v>
      </c>
      <c r="J71" s="30">
        <f>SUM(F71:I71)</f>
        <v>0</v>
      </c>
      <c r="K71" s="30">
        <v>31</v>
      </c>
      <c r="L71" s="28">
        <v>1973</v>
      </c>
      <c r="M71" s="28">
        <v>2258</v>
      </c>
      <c r="N71" s="28">
        <v>2364</v>
      </c>
      <c r="O71" s="28">
        <v>2043</v>
      </c>
      <c r="P71" s="28">
        <v>2218</v>
      </c>
      <c r="Q71" s="28">
        <v>2337</v>
      </c>
      <c r="R71" s="28">
        <v>2252</v>
      </c>
      <c r="S71" s="28">
        <v>2399</v>
      </c>
      <c r="T71" s="28">
        <v>2207</v>
      </c>
      <c r="U71" s="28">
        <v>2235</v>
      </c>
      <c r="V71" s="28">
        <f>SUM(L71:U71)</f>
        <v>22286</v>
      </c>
      <c r="W71" s="28">
        <v>30</v>
      </c>
      <c r="X71" s="39">
        <f>V71/W71</f>
        <v>742.86666666666667</v>
      </c>
      <c r="Y71" s="28">
        <f>MAX(L71:U71)</f>
        <v>2399</v>
      </c>
    </row>
    <row r="72" spans="1:25" x14ac:dyDescent="0.25">
      <c r="A72" s="30">
        <v>5</v>
      </c>
      <c r="B72" s="28" t="s">
        <v>163</v>
      </c>
      <c r="D72" s="28">
        <v>2</v>
      </c>
      <c r="E72" s="28">
        <v>5</v>
      </c>
      <c r="F72" s="30">
        <v>0</v>
      </c>
      <c r="G72" s="30">
        <v>0</v>
      </c>
      <c r="H72" s="30">
        <v>0</v>
      </c>
      <c r="I72" s="30">
        <v>0</v>
      </c>
      <c r="J72" s="30">
        <f>SUM(F72:I72)</f>
        <v>0</v>
      </c>
      <c r="K72" s="30">
        <v>11</v>
      </c>
      <c r="L72" s="28">
        <v>1911</v>
      </c>
      <c r="M72" s="28">
        <v>1677</v>
      </c>
      <c r="N72" s="28">
        <v>1675</v>
      </c>
      <c r="Q72" s="28">
        <v>1641</v>
      </c>
      <c r="S72" s="28">
        <v>1732</v>
      </c>
      <c r="T72" s="28">
        <v>1758</v>
      </c>
      <c r="U72" s="28">
        <v>1813</v>
      </c>
      <c r="V72" s="28">
        <f>SUM(L72:U72)</f>
        <v>12207</v>
      </c>
      <c r="W72" s="28">
        <v>21</v>
      </c>
      <c r="X72" s="39">
        <f>V72/W72</f>
        <v>581.28571428571433</v>
      </c>
      <c r="Y72" s="28">
        <f>MAX(L72:U72)</f>
        <v>1911</v>
      </c>
    </row>
    <row r="73" spans="1:25" hidden="1" x14ac:dyDescent="0.25">
      <c r="A73" s="30">
        <v>6</v>
      </c>
      <c r="B73" s="28" t="s">
        <v>2</v>
      </c>
      <c r="D73" s="28">
        <v>0</v>
      </c>
      <c r="E73" s="28">
        <v>0</v>
      </c>
      <c r="F73" s="30">
        <v>0</v>
      </c>
      <c r="G73" s="30">
        <v>0</v>
      </c>
      <c r="H73" s="30">
        <v>0</v>
      </c>
      <c r="I73" s="30">
        <v>0</v>
      </c>
      <c r="J73" s="30">
        <f t="shared" ref="J73" si="20">SUM(F73:I73)</f>
        <v>0</v>
      </c>
      <c r="K73" s="30">
        <v>0</v>
      </c>
      <c r="L73" s="28">
        <v>0</v>
      </c>
      <c r="V73" s="28">
        <f t="shared" ref="V73" si="21">SUM(L73:U73)</f>
        <v>0</v>
      </c>
      <c r="W73" s="28">
        <v>0</v>
      </c>
      <c r="X73" s="39" t="e">
        <f t="shared" ref="X73" si="22">V73/W73</f>
        <v>#DIV/0!</v>
      </c>
      <c r="Y73" s="28">
        <f t="shared" ref="Y73" si="23">MAX(L73:U73)</f>
        <v>0</v>
      </c>
    </row>
    <row r="74" spans="1:25" x14ac:dyDescent="0.25">
      <c r="A74" s="30"/>
      <c r="F74" s="30"/>
      <c r="G74" s="30"/>
      <c r="H74" s="30"/>
      <c r="I74" s="30"/>
      <c r="J74" s="30"/>
      <c r="K74" s="30"/>
      <c r="X74" s="39"/>
    </row>
    <row r="75" spans="1:25" x14ac:dyDescent="0.25">
      <c r="A75" s="30"/>
      <c r="B75" s="28" t="s">
        <v>164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X75" s="39"/>
    </row>
    <row r="76" spans="1:25" x14ac:dyDescent="0.25">
      <c r="A76" s="30"/>
      <c r="D76" s="32" t="s">
        <v>111</v>
      </c>
      <c r="E76" s="33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X76" s="39"/>
    </row>
    <row r="77" spans="1:25" x14ac:dyDescent="0.25">
      <c r="A77" s="36" t="s">
        <v>113</v>
      </c>
      <c r="B77" s="36"/>
      <c r="C77" s="36"/>
      <c r="D77" s="36" t="s">
        <v>114</v>
      </c>
      <c r="E77" s="36" t="s">
        <v>115</v>
      </c>
      <c r="F77" s="37">
        <v>1</v>
      </c>
      <c r="G77" s="37">
        <v>2</v>
      </c>
      <c r="H77" s="37">
        <v>3</v>
      </c>
      <c r="I77" s="37" t="s">
        <v>116</v>
      </c>
      <c r="J77" s="37" t="s">
        <v>117</v>
      </c>
      <c r="K77" s="36" t="s">
        <v>118</v>
      </c>
      <c r="L77" s="36">
        <v>1</v>
      </c>
      <c r="M77" s="36">
        <v>2</v>
      </c>
      <c r="N77" s="36">
        <v>3</v>
      </c>
      <c r="O77" s="36">
        <v>4</v>
      </c>
      <c r="P77" s="36">
        <v>5</v>
      </c>
      <c r="Q77" s="36">
        <v>6</v>
      </c>
      <c r="R77" s="36">
        <v>7</v>
      </c>
      <c r="S77" s="36">
        <v>8</v>
      </c>
      <c r="T77" s="36">
        <v>9</v>
      </c>
      <c r="U77" s="36">
        <v>10</v>
      </c>
      <c r="V77" s="38" t="s">
        <v>119</v>
      </c>
      <c r="W77" s="38" t="s">
        <v>19</v>
      </c>
      <c r="X77" s="38" t="s">
        <v>20</v>
      </c>
      <c r="Y77" s="36" t="s">
        <v>120</v>
      </c>
    </row>
    <row r="78" spans="1:25" x14ac:dyDescent="0.25">
      <c r="A78" s="30">
        <v>1</v>
      </c>
      <c r="B78" s="28" t="s">
        <v>165</v>
      </c>
      <c r="D78" s="28">
        <v>9</v>
      </c>
      <c r="E78" s="28">
        <v>0</v>
      </c>
      <c r="F78" s="30">
        <v>2</v>
      </c>
      <c r="G78" s="30">
        <v>2</v>
      </c>
      <c r="H78" s="30">
        <v>2</v>
      </c>
      <c r="I78" s="30">
        <v>1</v>
      </c>
      <c r="J78" s="30">
        <f t="shared" ref="J78:J83" si="24">SUM(F78:I78)</f>
        <v>7</v>
      </c>
      <c r="K78" s="30">
        <v>59</v>
      </c>
      <c r="L78" s="28">
        <v>2727</v>
      </c>
      <c r="N78" s="28">
        <v>2758</v>
      </c>
      <c r="O78" s="28">
        <v>2767</v>
      </c>
      <c r="P78" s="28">
        <v>2448</v>
      </c>
      <c r="Q78" s="28">
        <v>2845</v>
      </c>
      <c r="R78" s="28">
        <v>2667</v>
      </c>
      <c r="S78" s="28">
        <v>2709</v>
      </c>
      <c r="T78" s="28">
        <v>2598</v>
      </c>
      <c r="U78" s="28">
        <v>2724</v>
      </c>
      <c r="V78" s="28">
        <f t="shared" ref="V78:V83" si="25">SUM(L78:U78)</f>
        <v>24243</v>
      </c>
      <c r="W78" s="28">
        <v>27</v>
      </c>
      <c r="X78" s="39">
        <f t="shared" ref="X78:X83" si="26">V78/W78</f>
        <v>897.88888888888891</v>
      </c>
      <c r="Y78" s="28">
        <f t="shared" ref="Y78:Y83" si="27">MAX(L78:U78)</f>
        <v>2845</v>
      </c>
    </row>
    <row r="79" spans="1:25" x14ac:dyDescent="0.25">
      <c r="A79" s="30">
        <v>2</v>
      </c>
      <c r="B79" s="28" t="s">
        <v>166</v>
      </c>
      <c r="D79" s="28">
        <v>7</v>
      </c>
      <c r="E79" s="28">
        <v>1</v>
      </c>
      <c r="F79" s="30">
        <v>0</v>
      </c>
      <c r="G79" s="30">
        <v>2</v>
      </c>
      <c r="H79" s="30">
        <v>2</v>
      </c>
      <c r="I79" s="30">
        <v>1</v>
      </c>
      <c r="J79" s="30">
        <f t="shared" si="24"/>
        <v>5</v>
      </c>
      <c r="K79" s="30">
        <v>49</v>
      </c>
      <c r="L79" s="28">
        <v>2518</v>
      </c>
      <c r="O79" s="28">
        <v>2655</v>
      </c>
      <c r="P79" s="28">
        <v>2583</v>
      </c>
      <c r="Q79" s="28">
        <v>2624</v>
      </c>
      <c r="R79" s="28">
        <v>2616</v>
      </c>
      <c r="S79" s="28">
        <v>2477</v>
      </c>
      <c r="T79" s="28">
        <v>2524</v>
      </c>
      <c r="U79" s="28">
        <v>2314</v>
      </c>
      <c r="V79" s="28">
        <f t="shared" si="25"/>
        <v>20311</v>
      </c>
      <c r="W79" s="28">
        <v>24</v>
      </c>
      <c r="X79" s="39">
        <f t="shared" si="26"/>
        <v>846.29166666666663</v>
      </c>
      <c r="Y79" s="28">
        <f t="shared" si="27"/>
        <v>2655</v>
      </c>
    </row>
    <row r="80" spans="1:25" x14ac:dyDescent="0.25">
      <c r="A80" s="30">
        <v>3</v>
      </c>
      <c r="B80" s="28" t="s">
        <v>167</v>
      </c>
      <c r="D80" s="28">
        <v>6</v>
      </c>
      <c r="E80" s="28">
        <v>4</v>
      </c>
      <c r="F80" s="30">
        <v>2</v>
      </c>
      <c r="G80" s="30">
        <v>0</v>
      </c>
      <c r="H80" s="30">
        <v>0</v>
      </c>
      <c r="I80" s="30">
        <v>0</v>
      </c>
      <c r="J80" s="30">
        <f t="shared" si="24"/>
        <v>2</v>
      </c>
      <c r="K80" s="30">
        <v>46</v>
      </c>
      <c r="L80" s="28">
        <v>2177</v>
      </c>
      <c r="M80" s="28">
        <v>2234</v>
      </c>
      <c r="N80" s="28">
        <v>2488</v>
      </c>
      <c r="O80" s="28">
        <v>2297</v>
      </c>
      <c r="P80" s="28">
        <v>2201</v>
      </c>
      <c r="Q80" s="28">
        <v>2115</v>
      </c>
      <c r="R80" s="28">
        <v>2418</v>
      </c>
      <c r="S80" s="28">
        <v>2149</v>
      </c>
      <c r="T80" s="28">
        <v>2280</v>
      </c>
      <c r="U80" s="28">
        <v>2610</v>
      </c>
      <c r="V80" s="28">
        <f t="shared" si="25"/>
        <v>22969</v>
      </c>
      <c r="W80" s="28">
        <v>30</v>
      </c>
      <c r="X80" s="39">
        <f t="shared" si="26"/>
        <v>765.63333333333333</v>
      </c>
      <c r="Y80" s="28">
        <f t="shared" si="27"/>
        <v>2610</v>
      </c>
    </row>
    <row r="81" spans="1:25" x14ac:dyDescent="0.25">
      <c r="A81" s="30">
        <v>4</v>
      </c>
      <c r="B81" s="28" t="s">
        <v>168</v>
      </c>
      <c r="D81" s="28">
        <v>4</v>
      </c>
      <c r="E81" s="28">
        <v>6</v>
      </c>
      <c r="F81" s="30">
        <v>2</v>
      </c>
      <c r="G81" s="30">
        <v>2</v>
      </c>
      <c r="H81" s="30">
        <v>2</v>
      </c>
      <c r="I81" s="30">
        <v>1</v>
      </c>
      <c r="J81" s="30">
        <f t="shared" si="24"/>
        <v>7</v>
      </c>
      <c r="K81" s="30">
        <v>28</v>
      </c>
      <c r="L81" s="28">
        <v>1771</v>
      </c>
      <c r="M81" s="28">
        <v>2022</v>
      </c>
      <c r="N81" s="28">
        <v>2227</v>
      </c>
      <c r="O81" s="28">
        <v>2110</v>
      </c>
      <c r="P81" s="28">
        <v>2019</v>
      </c>
      <c r="Q81" s="28">
        <v>1905</v>
      </c>
      <c r="R81" s="28">
        <v>1912</v>
      </c>
      <c r="S81" s="28">
        <v>2001</v>
      </c>
      <c r="T81" s="28">
        <v>1939</v>
      </c>
      <c r="U81" s="28">
        <v>2008</v>
      </c>
      <c r="V81" s="28">
        <f t="shared" si="25"/>
        <v>19914</v>
      </c>
      <c r="W81" s="28">
        <v>30</v>
      </c>
      <c r="X81" s="39">
        <f t="shared" si="26"/>
        <v>663.8</v>
      </c>
      <c r="Y81" s="28">
        <f t="shared" si="27"/>
        <v>2227</v>
      </c>
    </row>
    <row r="82" spans="1:25" x14ac:dyDescent="0.25">
      <c r="A82" s="30">
        <v>5</v>
      </c>
      <c r="B82" s="28" t="s">
        <v>169</v>
      </c>
      <c r="D82" s="28">
        <v>0</v>
      </c>
      <c r="E82" s="28">
        <v>7</v>
      </c>
      <c r="F82" s="30">
        <v>0</v>
      </c>
      <c r="G82" s="30">
        <v>0</v>
      </c>
      <c r="H82" s="30">
        <v>0</v>
      </c>
      <c r="I82" s="30">
        <v>0</v>
      </c>
      <c r="J82" s="30">
        <f t="shared" si="24"/>
        <v>0</v>
      </c>
      <c r="K82" s="30">
        <v>0</v>
      </c>
      <c r="L82" s="28">
        <v>0</v>
      </c>
      <c r="M82" s="28">
        <v>1266</v>
      </c>
      <c r="O82" s="28">
        <v>1208</v>
      </c>
      <c r="P82" s="28">
        <v>1861</v>
      </c>
      <c r="R82" s="28">
        <v>1426</v>
      </c>
      <c r="S82" s="28">
        <v>1360</v>
      </c>
      <c r="T82" s="28">
        <v>1876</v>
      </c>
      <c r="U82" s="28">
        <v>1670</v>
      </c>
      <c r="V82" s="28">
        <f t="shared" si="25"/>
        <v>10667</v>
      </c>
      <c r="W82" s="28">
        <v>21</v>
      </c>
      <c r="X82" s="39">
        <f t="shared" si="26"/>
        <v>507.95238095238096</v>
      </c>
      <c r="Y82" s="28">
        <f t="shared" si="27"/>
        <v>1876</v>
      </c>
    </row>
    <row r="83" spans="1:25" x14ac:dyDescent="0.25">
      <c r="A83" s="30">
        <v>6</v>
      </c>
      <c r="B83" s="28" t="s">
        <v>170</v>
      </c>
      <c r="D83" s="28">
        <v>0</v>
      </c>
      <c r="E83" s="28">
        <v>8</v>
      </c>
      <c r="F83" s="30">
        <v>0</v>
      </c>
      <c r="G83" s="30">
        <v>0</v>
      </c>
      <c r="H83" s="30">
        <v>0</v>
      </c>
      <c r="I83" s="30">
        <v>0</v>
      </c>
      <c r="J83" s="30">
        <f t="shared" si="24"/>
        <v>0</v>
      </c>
      <c r="K83" s="30">
        <v>0</v>
      </c>
      <c r="L83" s="28">
        <v>0</v>
      </c>
      <c r="M83" s="28">
        <v>1566</v>
      </c>
      <c r="N83" s="28">
        <v>1989</v>
      </c>
      <c r="O83" s="28">
        <v>1618</v>
      </c>
      <c r="P83" s="28">
        <v>1781</v>
      </c>
      <c r="R83" s="28">
        <v>1398</v>
      </c>
      <c r="S83" s="28">
        <v>1468</v>
      </c>
      <c r="T83" s="28">
        <v>1510</v>
      </c>
      <c r="U83" s="28">
        <v>1747</v>
      </c>
      <c r="V83" s="28">
        <f t="shared" si="25"/>
        <v>13077</v>
      </c>
      <c r="W83" s="28">
        <v>24</v>
      </c>
      <c r="X83" s="39">
        <f t="shared" si="26"/>
        <v>544.875</v>
      </c>
      <c r="Y83" s="28">
        <f t="shared" si="27"/>
        <v>1989</v>
      </c>
    </row>
    <row r="84" spans="1:25" x14ac:dyDescent="0.25">
      <c r="A84" s="30"/>
      <c r="F84" s="30"/>
      <c r="G84" s="30"/>
      <c r="H84" s="30"/>
      <c r="I84" s="30"/>
      <c r="J84" s="30"/>
      <c r="K84" s="30"/>
      <c r="X84" s="39"/>
    </row>
    <row r="85" spans="1:25" x14ac:dyDescent="0.25">
      <c r="A85" s="30"/>
      <c r="B85" s="28" t="s">
        <v>171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X85" s="39"/>
    </row>
    <row r="86" spans="1:25" x14ac:dyDescent="0.25">
      <c r="A86" s="30"/>
      <c r="D86" s="32" t="s">
        <v>111</v>
      </c>
      <c r="E86" s="33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X86" s="39"/>
    </row>
    <row r="87" spans="1:25" x14ac:dyDescent="0.25">
      <c r="A87" s="36" t="s">
        <v>113</v>
      </c>
      <c r="B87" s="36"/>
      <c r="C87" s="36"/>
      <c r="D87" s="36" t="s">
        <v>114</v>
      </c>
      <c r="E87" s="36" t="s">
        <v>115</v>
      </c>
      <c r="F87" s="37">
        <v>1</v>
      </c>
      <c r="G87" s="37">
        <v>2</v>
      </c>
      <c r="H87" s="37">
        <v>3</v>
      </c>
      <c r="I87" s="37" t="s">
        <v>116</v>
      </c>
      <c r="J87" s="37" t="s">
        <v>117</v>
      </c>
      <c r="K87" s="36" t="s">
        <v>118</v>
      </c>
      <c r="L87" s="36">
        <v>1</v>
      </c>
      <c r="M87" s="36">
        <v>2</v>
      </c>
      <c r="N87" s="36">
        <v>3</v>
      </c>
      <c r="O87" s="36">
        <v>4</v>
      </c>
      <c r="P87" s="36">
        <v>5</v>
      </c>
      <c r="Q87" s="36">
        <v>6</v>
      </c>
      <c r="R87" s="36">
        <v>7</v>
      </c>
      <c r="S87" s="36">
        <v>8</v>
      </c>
      <c r="T87" s="36">
        <v>9</v>
      </c>
      <c r="U87" s="36">
        <v>10</v>
      </c>
      <c r="V87" s="38" t="s">
        <v>119</v>
      </c>
      <c r="W87" s="38" t="s">
        <v>19</v>
      </c>
      <c r="X87" s="38" t="s">
        <v>20</v>
      </c>
      <c r="Y87" s="36" t="s">
        <v>120</v>
      </c>
    </row>
    <row r="88" spans="1:25" x14ac:dyDescent="0.25">
      <c r="A88" s="30">
        <v>1</v>
      </c>
      <c r="B88" s="28" t="s">
        <v>172</v>
      </c>
      <c r="D88" s="28">
        <v>8</v>
      </c>
      <c r="E88" s="28">
        <v>2</v>
      </c>
      <c r="F88" s="30">
        <v>2</v>
      </c>
      <c r="G88" s="30">
        <v>2</v>
      </c>
      <c r="H88" s="30">
        <v>2</v>
      </c>
      <c r="I88" s="30">
        <v>1</v>
      </c>
      <c r="J88" s="30">
        <f>SUM(F88:I88)</f>
        <v>7</v>
      </c>
      <c r="K88" s="30">
        <v>55</v>
      </c>
      <c r="L88" s="28">
        <v>3232</v>
      </c>
      <c r="M88" s="28">
        <v>2635</v>
      </c>
      <c r="N88" s="28">
        <v>2486</v>
      </c>
      <c r="O88" s="28">
        <v>2790</v>
      </c>
      <c r="P88" s="28">
        <v>2826</v>
      </c>
      <c r="Q88" s="28">
        <v>2799</v>
      </c>
      <c r="R88" s="28">
        <v>2726</v>
      </c>
      <c r="S88" s="28">
        <v>2925</v>
      </c>
      <c r="T88" s="28">
        <v>2899</v>
      </c>
      <c r="U88" s="28">
        <v>2906</v>
      </c>
      <c r="V88" s="28">
        <f>SUM(L88:U88)</f>
        <v>28224</v>
      </c>
      <c r="W88" s="28">
        <v>30</v>
      </c>
      <c r="X88" s="39">
        <f>V88/W88</f>
        <v>940.8</v>
      </c>
      <c r="Y88" s="28">
        <f>MAX(L88:U88)</f>
        <v>3232</v>
      </c>
    </row>
    <row r="89" spans="1:25" x14ac:dyDescent="0.25">
      <c r="A89" s="30">
        <v>2</v>
      </c>
      <c r="B89" s="28" t="s">
        <v>173</v>
      </c>
      <c r="D89" s="28">
        <v>8</v>
      </c>
      <c r="E89" s="28">
        <v>1</v>
      </c>
      <c r="F89" s="30">
        <v>2</v>
      </c>
      <c r="G89" s="30">
        <v>2</v>
      </c>
      <c r="H89" s="30">
        <v>0</v>
      </c>
      <c r="I89" s="30">
        <v>0</v>
      </c>
      <c r="J89" s="30">
        <f>SUM(F89:I89)</f>
        <v>4</v>
      </c>
      <c r="K89" s="30">
        <v>51</v>
      </c>
      <c r="L89" s="28">
        <v>2545</v>
      </c>
      <c r="M89" s="28">
        <v>2854</v>
      </c>
      <c r="N89" s="28">
        <v>2607</v>
      </c>
      <c r="O89" s="28">
        <v>2966</v>
      </c>
      <c r="Q89" s="28">
        <v>2808</v>
      </c>
      <c r="R89" s="28">
        <v>2738</v>
      </c>
      <c r="S89" s="28">
        <v>2802</v>
      </c>
      <c r="T89" s="28">
        <v>2900</v>
      </c>
      <c r="U89" s="28">
        <v>2779</v>
      </c>
      <c r="V89" s="28">
        <f>SUM(L89:U89)</f>
        <v>24999</v>
      </c>
      <c r="W89" s="28">
        <v>27</v>
      </c>
      <c r="X89" s="39">
        <f>V89/W89</f>
        <v>925.88888888888891</v>
      </c>
      <c r="Y89" s="28">
        <f>MAX(L89:U89)</f>
        <v>2966</v>
      </c>
    </row>
    <row r="90" spans="1:25" x14ac:dyDescent="0.25">
      <c r="A90" s="30">
        <v>3</v>
      </c>
      <c r="B90" s="28" t="s">
        <v>174</v>
      </c>
      <c r="D90" s="28">
        <v>6</v>
      </c>
      <c r="E90" s="28">
        <v>2</v>
      </c>
      <c r="F90" s="30">
        <v>0</v>
      </c>
      <c r="G90" s="30">
        <v>0</v>
      </c>
      <c r="H90" s="30">
        <v>2</v>
      </c>
      <c r="I90" s="30">
        <v>1</v>
      </c>
      <c r="J90" s="30">
        <f>SUM(F90:I90)</f>
        <v>3</v>
      </c>
      <c r="K90" s="30">
        <v>44</v>
      </c>
      <c r="L90" s="28">
        <v>2465</v>
      </c>
      <c r="M90" s="28">
        <v>2879</v>
      </c>
      <c r="N90" s="28">
        <v>2405</v>
      </c>
      <c r="O90" s="28">
        <v>2807</v>
      </c>
      <c r="Q90" s="28">
        <v>2580</v>
      </c>
      <c r="R90" s="28">
        <v>2599</v>
      </c>
      <c r="S90" s="28">
        <v>2809</v>
      </c>
      <c r="U90" s="28">
        <v>2784</v>
      </c>
      <c r="V90" s="28">
        <f>SUM(L90:U90)</f>
        <v>21328</v>
      </c>
      <c r="W90" s="28">
        <v>24</v>
      </c>
      <c r="X90" s="39">
        <f>V90/W90</f>
        <v>888.66666666666663</v>
      </c>
      <c r="Y90" s="28">
        <f>MAX(L90:U90)</f>
        <v>2879</v>
      </c>
    </row>
    <row r="91" spans="1:25" x14ac:dyDescent="0.25">
      <c r="A91" s="30">
        <v>4</v>
      </c>
      <c r="B91" s="28" t="s">
        <v>175</v>
      </c>
      <c r="D91" s="28">
        <v>4</v>
      </c>
      <c r="E91" s="28">
        <v>5</v>
      </c>
      <c r="F91" s="30">
        <v>2</v>
      </c>
      <c r="G91" s="30">
        <v>2</v>
      </c>
      <c r="H91" s="30">
        <v>2</v>
      </c>
      <c r="I91" s="30">
        <v>1</v>
      </c>
      <c r="J91" s="30">
        <f>SUM(F91:I91)</f>
        <v>7</v>
      </c>
      <c r="K91" s="30">
        <v>30</v>
      </c>
      <c r="L91" s="28">
        <v>2438</v>
      </c>
      <c r="M91" s="28">
        <v>2488</v>
      </c>
      <c r="N91" s="28">
        <v>2491</v>
      </c>
      <c r="O91" s="28">
        <v>2308</v>
      </c>
      <c r="P91" s="28">
        <v>2396</v>
      </c>
      <c r="Q91" s="28">
        <v>2452</v>
      </c>
      <c r="R91" s="28">
        <v>2450</v>
      </c>
      <c r="S91" s="28">
        <v>2452</v>
      </c>
      <c r="U91" s="28">
        <v>2303</v>
      </c>
      <c r="V91" s="28">
        <f>SUM(L91:U91)</f>
        <v>21778</v>
      </c>
      <c r="W91" s="28">
        <v>27</v>
      </c>
      <c r="X91" s="39">
        <f>V91/W91</f>
        <v>806.59259259259261</v>
      </c>
      <c r="Y91" s="28">
        <f>MAX(L91:U91)</f>
        <v>2491</v>
      </c>
    </row>
    <row r="92" spans="1:25" x14ac:dyDescent="0.25">
      <c r="A92" s="30">
        <v>5</v>
      </c>
      <c r="B92" s="28" t="s">
        <v>176</v>
      </c>
      <c r="D92" s="28">
        <v>2</v>
      </c>
      <c r="E92" s="28">
        <v>8</v>
      </c>
      <c r="F92" s="30">
        <v>0</v>
      </c>
      <c r="G92" s="30">
        <v>0</v>
      </c>
      <c r="H92" s="30">
        <v>0</v>
      </c>
      <c r="I92" s="30">
        <v>0</v>
      </c>
      <c r="J92" s="30">
        <f>SUM(F92:I92)</f>
        <v>0</v>
      </c>
      <c r="K92" s="30">
        <v>16</v>
      </c>
      <c r="L92" s="28">
        <v>2205</v>
      </c>
      <c r="M92" s="28">
        <v>2151</v>
      </c>
      <c r="N92" s="28">
        <v>2391</v>
      </c>
      <c r="O92" s="28">
        <v>2236</v>
      </c>
      <c r="P92" s="28">
        <v>2286</v>
      </c>
      <c r="Q92" s="28">
        <v>2279</v>
      </c>
      <c r="R92" s="28">
        <v>2059</v>
      </c>
      <c r="S92" s="28">
        <v>2509</v>
      </c>
      <c r="T92" s="28">
        <v>2244</v>
      </c>
      <c r="U92" s="28">
        <v>2385</v>
      </c>
      <c r="V92" s="28">
        <f>SUM(L92:U92)</f>
        <v>22745</v>
      </c>
      <c r="W92" s="28">
        <v>30</v>
      </c>
      <c r="X92" s="39">
        <f>V92/W92</f>
        <v>758.16666666666663</v>
      </c>
      <c r="Y92" s="28">
        <f>MAX(L92:U92)</f>
        <v>2509</v>
      </c>
    </row>
    <row r="93" spans="1:25" hidden="1" x14ac:dyDescent="0.25">
      <c r="A93" s="30">
        <v>6</v>
      </c>
      <c r="B93" s="28" t="s">
        <v>2</v>
      </c>
      <c r="D93" s="28">
        <v>0</v>
      </c>
      <c r="E93" s="28">
        <v>0</v>
      </c>
      <c r="F93" s="30">
        <v>0</v>
      </c>
      <c r="G93" s="30">
        <v>0</v>
      </c>
      <c r="H93" s="30">
        <v>0</v>
      </c>
      <c r="I93" s="30">
        <v>0</v>
      </c>
      <c r="J93" s="30">
        <f t="shared" ref="J93" si="28">SUM(F93:I93)</f>
        <v>0</v>
      </c>
      <c r="K93" s="30">
        <v>0</v>
      </c>
      <c r="L93" s="28">
        <v>0</v>
      </c>
      <c r="V93" s="28">
        <f t="shared" ref="V93" si="29">SUM(L93:U93)</f>
        <v>0</v>
      </c>
      <c r="W93" s="28">
        <v>0</v>
      </c>
      <c r="X93" s="39" t="e">
        <f t="shared" ref="X93" si="30">V93/W93</f>
        <v>#DIV/0!</v>
      </c>
      <c r="Y93" s="28">
        <f t="shared" ref="Y93" si="31">MAX(L93:U93)</f>
        <v>0</v>
      </c>
    </row>
    <row r="94" spans="1:25" x14ac:dyDescent="0.25">
      <c r="A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X94" s="39"/>
    </row>
    <row r="95" spans="1:25" x14ac:dyDescent="0.25">
      <c r="E95" s="29" t="s">
        <v>107</v>
      </c>
      <c r="J95" s="30"/>
      <c r="K95" s="30"/>
    </row>
    <row r="96" spans="1:25" x14ac:dyDescent="0.25">
      <c r="J96" s="30"/>
      <c r="K96" s="30"/>
    </row>
    <row r="97" spans="1:25" x14ac:dyDescent="0.25">
      <c r="D97" s="28" t="s">
        <v>78</v>
      </c>
      <c r="J97" s="30"/>
      <c r="K97" s="30"/>
    </row>
    <row r="98" spans="1:25" x14ac:dyDescent="0.25">
      <c r="J98" s="30"/>
      <c r="K98" s="30"/>
    </row>
    <row r="99" spans="1:25" x14ac:dyDescent="0.25">
      <c r="F99" s="28" t="s">
        <v>2</v>
      </c>
      <c r="G99" s="28" t="s">
        <v>108</v>
      </c>
      <c r="J99" s="30"/>
      <c r="K99" s="30"/>
    </row>
    <row r="100" spans="1:25" x14ac:dyDescent="0.25">
      <c r="B100" s="28" t="s">
        <v>109</v>
      </c>
      <c r="F100" s="31"/>
      <c r="G100" s="30" t="s">
        <v>110</v>
      </c>
      <c r="H100" s="30"/>
      <c r="I100" s="30"/>
      <c r="J100" s="30"/>
      <c r="K100" s="30"/>
    </row>
    <row r="101" spans="1:25" x14ac:dyDescent="0.25">
      <c r="D101" s="32" t="s">
        <v>111</v>
      </c>
      <c r="E101" s="33"/>
      <c r="F101" s="34" t="s">
        <v>2</v>
      </c>
      <c r="G101" s="35" t="s">
        <v>2</v>
      </c>
      <c r="H101" s="30"/>
      <c r="I101" s="30"/>
      <c r="J101" s="30"/>
      <c r="K101" s="30"/>
      <c r="L101" s="40" t="s">
        <v>112</v>
      </c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5" x14ac:dyDescent="0.25">
      <c r="A102" s="36" t="s">
        <v>113</v>
      </c>
      <c r="B102" s="36"/>
      <c r="C102" s="36"/>
      <c r="D102" s="36" t="s">
        <v>114</v>
      </c>
      <c r="E102" s="36" t="s">
        <v>115</v>
      </c>
      <c r="F102" s="37">
        <v>1</v>
      </c>
      <c r="G102" s="37">
        <v>2</v>
      </c>
      <c r="H102" s="37">
        <v>3</v>
      </c>
      <c r="I102" s="37" t="s">
        <v>116</v>
      </c>
      <c r="J102" s="37" t="s">
        <v>117</v>
      </c>
      <c r="K102" s="36" t="s">
        <v>118</v>
      </c>
      <c r="L102" s="36">
        <v>1</v>
      </c>
      <c r="M102" s="36">
        <v>2</v>
      </c>
      <c r="N102" s="36">
        <v>3</v>
      </c>
      <c r="O102" s="36">
        <v>4</v>
      </c>
      <c r="P102" s="36">
        <v>5</v>
      </c>
      <c r="Q102" s="36">
        <v>6</v>
      </c>
      <c r="R102" s="36">
        <v>7</v>
      </c>
      <c r="S102" s="36">
        <v>8</v>
      </c>
      <c r="T102" s="36">
        <v>9</v>
      </c>
      <c r="U102" s="36">
        <v>10</v>
      </c>
      <c r="V102" s="38" t="s">
        <v>119</v>
      </c>
      <c r="W102" s="38" t="s">
        <v>19</v>
      </c>
      <c r="X102" s="38" t="s">
        <v>20</v>
      </c>
      <c r="Y102" s="36" t="s">
        <v>120</v>
      </c>
    </row>
    <row r="103" spans="1:25" x14ac:dyDescent="0.25">
      <c r="A103" s="30">
        <v>1</v>
      </c>
      <c r="B103" s="28" t="s">
        <v>122</v>
      </c>
      <c r="D103" s="28">
        <v>9</v>
      </c>
      <c r="E103" s="28">
        <v>1</v>
      </c>
      <c r="F103" s="30">
        <v>2</v>
      </c>
      <c r="G103" s="30">
        <v>2</v>
      </c>
      <c r="H103" s="30">
        <v>2</v>
      </c>
      <c r="I103" s="30">
        <v>1</v>
      </c>
      <c r="J103" s="30">
        <f t="shared" ref="J103:J108" si="32">SUM(F103:I103)</f>
        <v>7</v>
      </c>
      <c r="K103" s="30">
        <v>63</v>
      </c>
      <c r="L103" s="28">
        <v>2513</v>
      </c>
      <c r="M103" s="28">
        <v>2516</v>
      </c>
      <c r="N103" s="28">
        <v>2493</v>
      </c>
      <c r="O103" s="28">
        <v>2327</v>
      </c>
      <c r="P103" s="28">
        <v>2402</v>
      </c>
      <c r="R103" s="28">
        <v>2612</v>
      </c>
      <c r="S103" s="28">
        <v>2482</v>
      </c>
      <c r="T103" s="28">
        <v>2566</v>
      </c>
      <c r="U103" s="28">
        <v>2702</v>
      </c>
      <c r="V103" s="28">
        <f t="shared" ref="V103:V108" si="33">SUM(L103:U103)</f>
        <v>22613</v>
      </c>
      <c r="W103" s="28">
        <v>30</v>
      </c>
      <c r="X103" s="39">
        <f t="shared" ref="X103:X108" si="34">V103/W103</f>
        <v>753.76666666666665</v>
      </c>
      <c r="Y103" s="28">
        <f t="shared" ref="Y103:Y108" si="35">MAX(L103:U103)</f>
        <v>2702</v>
      </c>
    </row>
    <row r="104" spans="1:25" x14ac:dyDescent="0.25">
      <c r="A104" s="30">
        <v>2</v>
      </c>
      <c r="B104" s="28" t="s">
        <v>124</v>
      </c>
      <c r="D104" s="28">
        <v>8</v>
      </c>
      <c r="E104" s="28">
        <v>1</v>
      </c>
      <c r="F104" s="30">
        <v>2</v>
      </c>
      <c r="G104" s="30">
        <v>2</v>
      </c>
      <c r="H104" s="30">
        <v>2</v>
      </c>
      <c r="I104" s="30">
        <v>1</v>
      </c>
      <c r="J104" s="30">
        <f t="shared" si="32"/>
        <v>7</v>
      </c>
      <c r="K104" s="30">
        <v>56</v>
      </c>
      <c r="L104" s="28">
        <v>2512</v>
      </c>
      <c r="N104" s="28">
        <v>2422</v>
      </c>
      <c r="O104" s="28">
        <v>2459</v>
      </c>
      <c r="P104" s="28">
        <v>2400</v>
      </c>
      <c r="Q104" s="28">
        <v>2631</v>
      </c>
      <c r="R104" s="28">
        <v>2227</v>
      </c>
      <c r="S104" s="28">
        <v>2346</v>
      </c>
      <c r="T104" s="28">
        <v>2231</v>
      </c>
      <c r="U104" s="28">
        <v>2391</v>
      </c>
      <c r="V104" s="28">
        <f t="shared" si="33"/>
        <v>21619</v>
      </c>
      <c r="W104" s="28">
        <v>27</v>
      </c>
      <c r="X104" s="39">
        <f t="shared" si="34"/>
        <v>800.7037037037037</v>
      </c>
      <c r="Y104" s="28">
        <f t="shared" si="35"/>
        <v>2631</v>
      </c>
    </row>
    <row r="105" spans="1:25" x14ac:dyDescent="0.25">
      <c r="A105" s="30">
        <v>3</v>
      </c>
      <c r="B105" s="29" t="s">
        <v>123</v>
      </c>
      <c r="D105" s="28">
        <v>5</v>
      </c>
      <c r="E105" s="28">
        <v>4</v>
      </c>
      <c r="F105" s="30">
        <v>2</v>
      </c>
      <c r="G105" s="30">
        <v>2</v>
      </c>
      <c r="H105" s="30">
        <v>2</v>
      </c>
      <c r="I105" s="30">
        <v>1</v>
      </c>
      <c r="J105" s="30">
        <f t="shared" si="32"/>
        <v>7</v>
      </c>
      <c r="K105" s="30">
        <v>35</v>
      </c>
      <c r="L105" s="28">
        <v>1810</v>
      </c>
      <c r="M105" s="28">
        <v>2358</v>
      </c>
      <c r="N105" s="28">
        <v>2184</v>
      </c>
      <c r="P105" s="28">
        <v>2100</v>
      </c>
      <c r="Q105" s="28">
        <v>2234</v>
      </c>
      <c r="R105" s="28">
        <v>2204</v>
      </c>
      <c r="S105" s="28">
        <v>2069</v>
      </c>
      <c r="T105" s="28">
        <v>2035</v>
      </c>
      <c r="U105" s="28">
        <v>2199</v>
      </c>
      <c r="V105" s="28">
        <f t="shared" si="33"/>
        <v>19193</v>
      </c>
      <c r="W105" s="28">
        <v>27</v>
      </c>
      <c r="X105" s="39">
        <f t="shared" si="34"/>
        <v>710.85185185185185</v>
      </c>
      <c r="Y105" s="28">
        <f t="shared" si="35"/>
        <v>2358</v>
      </c>
    </row>
    <row r="106" spans="1:25" x14ac:dyDescent="0.25">
      <c r="A106" s="30">
        <v>4</v>
      </c>
      <c r="B106" s="28" t="s">
        <v>125</v>
      </c>
      <c r="D106" s="28">
        <v>3</v>
      </c>
      <c r="E106" s="28">
        <v>4</v>
      </c>
      <c r="F106" s="30">
        <v>0</v>
      </c>
      <c r="G106" s="30">
        <v>0</v>
      </c>
      <c r="H106" s="30">
        <v>0</v>
      </c>
      <c r="I106" s="30">
        <v>0</v>
      </c>
      <c r="J106" s="30">
        <f t="shared" si="32"/>
        <v>0</v>
      </c>
      <c r="K106" s="30">
        <v>21</v>
      </c>
      <c r="L106" s="28">
        <v>0</v>
      </c>
      <c r="N106" s="28">
        <v>1508</v>
      </c>
      <c r="P106" s="28">
        <v>1650</v>
      </c>
      <c r="Q106" s="28">
        <v>1415</v>
      </c>
      <c r="R106" s="28">
        <v>1703</v>
      </c>
      <c r="S106" s="28">
        <v>1582</v>
      </c>
      <c r="T106" s="28">
        <v>1700</v>
      </c>
      <c r="U106" s="28">
        <v>1786</v>
      </c>
      <c r="V106" s="28">
        <f t="shared" si="33"/>
        <v>11344</v>
      </c>
      <c r="W106" s="28">
        <v>21</v>
      </c>
      <c r="X106" s="39">
        <f t="shared" si="34"/>
        <v>540.19047619047615</v>
      </c>
      <c r="Y106" s="28">
        <f t="shared" si="35"/>
        <v>1786</v>
      </c>
    </row>
    <row r="107" spans="1:25" x14ac:dyDescent="0.25">
      <c r="A107" s="30">
        <v>5</v>
      </c>
      <c r="B107" s="28" t="s">
        <v>126</v>
      </c>
      <c r="D107" s="28">
        <v>2</v>
      </c>
      <c r="E107" s="28">
        <v>8</v>
      </c>
      <c r="F107" s="30">
        <v>0</v>
      </c>
      <c r="G107" s="30">
        <v>0</v>
      </c>
      <c r="H107" s="30">
        <v>0</v>
      </c>
      <c r="I107" s="30">
        <v>0</v>
      </c>
      <c r="J107" s="30">
        <f t="shared" si="32"/>
        <v>0</v>
      </c>
      <c r="K107" s="30">
        <v>14</v>
      </c>
      <c r="L107" s="28">
        <v>1205</v>
      </c>
      <c r="M107" s="28">
        <v>1570</v>
      </c>
      <c r="N107" s="28">
        <v>1353</v>
      </c>
      <c r="O107" s="28">
        <v>1310</v>
      </c>
      <c r="P107" s="28">
        <v>1403</v>
      </c>
      <c r="Q107" s="28">
        <v>891</v>
      </c>
      <c r="R107" s="28">
        <v>1566</v>
      </c>
      <c r="S107" s="28">
        <v>856</v>
      </c>
      <c r="T107" s="28">
        <v>1206</v>
      </c>
      <c r="U107" s="28">
        <v>1375</v>
      </c>
      <c r="V107" s="28">
        <f t="shared" si="33"/>
        <v>12735</v>
      </c>
      <c r="W107" s="28">
        <v>30</v>
      </c>
      <c r="X107" s="39">
        <f t="shared" si="34"/>
        <v>424.5</v>
      </c>
      <c r="Y107" s="28">
        <f t="shared" si="35"/>
        <v>1570</v>
      </c>
    </row>
    <row r="108" spans="1:25" x14ac:dyDescent="0.25">
      <c r="A108" s="30">
        <v>6</v>
      </c>
      <c r="B108" s="28" t="s">
        <v>121</v>
      </c>
      <c r="D108" s="28">
        <v>0</v>
      </c>
      <c r="E108" s="28">
        <v>9</v>
      </c>
      <c r="F108" s="30">
        <v>0</v>
      </c>
      <c r="G108" s="30">
        <v>0</v>
      </c>
      <c r="H108" s="30">
        <v>0</v>
      </c>
      <c r="I108" s="30">
        <v>0</v>
      </c>
      <c r="J108" s="30">
        <f t="shared" si="32"/>
        <v>0</v>
      </c>
      <c r="K108" s="30">
        <v>0</v>
      </c>
      <c r="L108" s="28">
        <v>0</v>
      </c>
      <c r="M108" s="28">
        <v>735</v>
      </c>
      <c r="N108" s="28">
        <v>640</v>
      </c>
      <c r="O108" s="28">
        <v>1094</v>
      </c>
      <c r="P108" s="28">
        <v>1212</v>
      </c>
      <c r="Q108" s="28">
        <v>606</v>
      </c>
      <c r="R108" s="28">
        <v>709</v>
      </c>
      <c r="S108" s="28">
        <v>1011</v>
      </c>
      <c r="T108" s="28">
        <v>1174</v>
      </c>
      <c r="U108" s="28">
        <v>1227</v>
      </c>
      <c r="V108" s="28">
        <f t="shared" si="33"/>
        <v>8408</v>
      </c>
      <c r="W108" s="28">
        <v>27</v>
      </c>
      <c r="X108" s="39">
        <f t="shared" si="34"/>
        <v>311.40740740740739</v>
      </c>
      <c r="Y108" s="28">
        <f t="shared" si="35"/>
        <v>1227</v>
      </c>
    </row>
    <row r="109" spans="1:25" x14ac:dyDescent="0.25">
      <c r="J109" s="30"/>
      <c r="K109" s="30"/>
      <c r="X109" s="39"/>
    </row>
    <row r="110" spans="1:25" x14ac:dyDescent="0.25">
      <c r="B110" s="28" t="s">
        <v>127</v>
      </c>
      <c r="J110" s="30"/>
      <c r="K110" s="30"/>
    </row>
    <row r="111" spans="1:25" x14ac:dyDescent="0.25">
      <c r="D111" s="32" t="s">
        <v>111</v>
      </c>
      <c r="E111" s="33"/>
      <c r="J111" s="30"/>
      <c r="K111" s="30"/>
    </row>
    <row r="112" spans="1:25" x14ac:dyDescent="0.25">
      <c r="A112" s="36" t="s">
        <v>113</v>
      </c>
      <c r="B112" s="36"/>
      <c r="C112" s="36"/>
      <c r="D112" s="36" t="s">
        <v>114</v>
      </c>
      <c r="E112" s="36" t="s">
        <v>115</v>
      </c>
      <c r="F112" s="37">
        <v>1</v>
      </c>
      <c r="G112" s="37">
        <v>2</v>
      </c>
      <c r="H112" s="37">
        <v>3</v>
      </c>
      <c r="I112" s="37" t="s">
        <v>116</v>
      </c>
      <c r="J112" s="37" t="s">
        <v>117</v>
      </c>
      <c r="K112" s="36" t="s">
        <v>118</v>
      </c>
      <c r="L112" s="36">
        <v>1</v>
      </c>
      <c r="M112" s="36">
        <v>2</v>
      </c>
      <c r="N112" s="36">
        <v>3</v>
      </c>
      <c r="O112" s="36">
        <v>4</v>
      </c>
      <c r="P112" s="36">
        <v>5</v>
      </c>
      <c r="Q112" s="36">
        <v>6</v>
      </c>
      <c r="R112" s="36">
        <v>7</v>
      </c>
      <c r="S112" s="36">
        <v>8</v>
      </c>
      <c r="T112" s="36">
        <v>9</v>
      </c>
      <c r="U112" s="36">
        <v>10</v>
      </c>
      <c r="V112" s="38" t="s">
        <v>119</v>
      </c>
      <c r="W112" s="38" t="s">
        <v>19</v>
      </c>
      <c r="X112" s="38" t="s">
        <v>20</v>
      </c>
      <c r="Y112" s="36" t="s">
        <v>120</v>
      </c>
    </row>
    <row r="113" spans="1:25" x14ac:dyDescent="0.25">
      <c r="A113" s="30">
        <v>1</v>
      </c>
      <c r="B113" s="28" t="s">
        <v>129</v>
      </c>
      <c r="D113" s="28">
        <v>8</v>
      </c>
      <c r="E113" s="28">
        <v>0</v>
      </c>
      <c r="F113" s="30">
        <v>2</v>
      </c>
      <c r="G113" s="30">
        <v>2</v>
      </c>
      <c r="H113" s="30">
        <v>2</v>
      </c>
      <c r="I113" s="30">
        <v>1</v>
      </c>
      <c r="J113" s="30">
        <f>SUM(F113:I113)</f>
        <v>7</v>
      </c>
      <c r="K113" s="30">
        <v>54</v>
      </c>
      <c r="L113" s="28">
        <v>2789</v>
      </c>
      <c r="M113" s="28">
        <v>2545</v>
      </c>
      <c r="P113" s="28">
        <v>2600</v>
      </c>
      <c r="Q113" s="28">
        <v>2548</v>
      </c>
      <c r="R113" s="28">
        <v>2304</v>
      </c>
      <c r="S113" s="28">
        <v>2560</v>
      </c>
      <c r="T113" s="28">
        <v>2493</v>
      </c>
      <c r="U113" s="28">
        <v>2332</v>
      </c>
      <c r="V113" s="28">
        <f>SUM(L113:U113)</f>
        <v>20171</v>
      </c>
      <c r="W113" s="28">
        <v>24</v>
      </c>
      <c r="X113" s="39">
        <f>V113/W113</f>
        <v>840.45833333333337</v>
      </c>
      <c r="Y113" s="28">
        <f>MAX(L113:U113)</f>
        <v>2789</v>
      </c>
    </row>
    <row r="114" spans="1:25" x14ac:dyDescent="0.25">
      <c r="A114" s="30">
        <v>2</v>
      </c>
      <c r="B114" s="28" t="s">
        <v>130</v>
      </c>
      <c r="D114" s="28">
        <v>8</v>
      </c>
      <c r="E114" s="28">
        <v>2</v>
      </c>
      <c r="F114" s="30">
        <v>2</v>
      </c>
      <c r="G114" s="30">
        <v>2</v>
      </c>
      <c r="H114" s="30">
        <v>2</v>
      </c>
      <c r="I114" s="30">
        <v>1</v>
      </c>
      <c r="J114" s="30">
        <f>SUM(F114:I114)</f>
        <v>7</v>
      </c>
      <c r="K114" s="30">
        <v>58</v>
      </c>
      <c r="L114" s="28">
        <v>2423</v>
      </c>
      <c r="M114" s="28">
        <v>2279</v>
      </c>
      <c r="N114" s="28">
        <v>2302</v>
      </c>
      <c r="O114" s="28">
        <v>2548</v>
      </c>
      <c r="P114" s="28">
        <v>2352</v>
      </c>
      <c r="Q114" s="28">
        <v>2111</v>
      </c>
      <c r="R114" s="28">
        <v>2468</v>
      </c>
      <c r="S114" s="28">
        <v>2439</v>
      </c>
      <c r="T114" s="28">
        <v>2102</v>
      </c>
      <c r="U114" s="28">
        <v>2257</v>
      </c>
      <c r="V114" s="28">
        <f>SUM(L114:U114)</f>
        <v>23281</v>
      </c>
      <c r="W114" s="28">
        <v>30</v>
      </c>
      <c r="X114" s="39">
        <f>V114/W114</f>
        <v>776.0333333333333</v>
      </c>
      <c r="Y114" s="28">
        <f>MAX(L114:U114)</f>
        <v>2548</v>
      </c>
    </row>
    <row r="115" spans="1:25" x14ac:dyDescent="0.25">
      <c r="A115" s="30">
        <v>3</v>
      </c>
      <c r="B115" s="28" t="s">
        <v>132</v>
      </c>
      <c r="D115" s="28">
        <v>6</v>
      </c>
      <c r="E115" s="28">
        <v>4</v>
      </c>
      <c r="F115" s="30">
        <v>0</v>
      </c>
      <c r="G115" s="30">
        <v>0</v>
      </c>
      <c r="H115" s="30">
        <v>0</v>
      </c>
      <c r="I115" s="30">
        <v>0</v>
      </c>
      <c r="J115" s="30">
        <f>SUM(F115:I115)</f>
        <v>0</v>
      </c>
      <c r="K115" s="30">
        <v>42</v>
      </c>
      <c r="L115" s="28">
        <v>1238</v>
      </c>
      <c r="M115" s="28">
        <v>1532</v>
      </c>
      <c r="N115" s="28">
        <v>1774</v>
      </c>
      <c r="O115" s="28">
        <v>2018</v>
      </c>
      <c r="P115" s="28">
        <v>1641</v>
      </c>
      <c r="Q115" s="28">
        <v>892</v>
      </c>
      <c r="R115" s="28">
        <v>1632</v>
      </c>
      <c r="S115" s="28">
        <v>1861</v>
      </c>
      <c r="T115" s="28">
        <v>1962</v>
      </c>
      <c r="U115" s="28">
        <v>1964</v>
      </c>
      <c r="V115" s="28">
        <f>SUM(L115:U115)</f>
        <v>16514</v>
      </c>
      <c r="W115" s="28">
        <v>30</v>
      </c>
      <c r="X115" s="39">
        <f>V115/W115</f>
        <v>550.4666666666667</v>
      </c>
      <c r="Y115" s="28">
        <f>MAX(L115:U115)</f>
        <v>2018</v>
      </c>
    </row>
    <row r="116" spans="1:25" x14ac:dyDescent="0.25">
      <c r="A116" s="30">
        <v>4</v>
      </c>
      <c r="B116" s="28" t="s">
        <v>128</v>
      </c>
      <c r="D116" s="28">
        <v>4</v>
      </c>
      <c r="E116" s="28">
        <v>6</v>
      </c>
      <c r="F116" s="30">
        <v>0</v>
      </c>
      <c r="G116" s="30">
        <v>0</v>
      </c>
      <c r="H116" s="30">
        <v>0</v>
      </c>
      <c r="I116" s="30">
        <v>0</v>
      </c>
      <c r="J116" s="30">
        <f>SUM(F116:I116)</f>
        <v>0</v>
      </c>
      <c r="K116" s="30">
        <v>28</v>
      </c>
      <c r="L116" s="28">
        <v>1152</v>
      </c>
      <c r="M116" s="28">
        <v>1346</v>
      </c>
      <c r="N116" s="28">
        <v>1253</v>
      </c>
      <c r="O116" s="28">
        <v>1291</v>
      </c>
      <c r="P116" s="28">
        <v>711</v>
      </c>
      <c r="Q116" s="28">
        <v>1275</v>
      </c>
      <c r="R116" s="28">
        <v>1176</v>
      </c>
      <c r="S116" s="28">
        <v>634</v>
      </c>
      <c r="T116" s="28">
        <v>1242</v>
      </c>
      <c r="U116" s="28">
        <v>1116</v>
      </c>
      <c r="V116" s="28">
        <f>SUM(L116:U116)</f>
        <v>11196</v>
      </c>
      <c r="W116" s="28">
        <v>30</v>
      </c>
      <c r="X116" s="39">
        <f>V116/W116</f>
        <v>373.2</v>
      </c>
      <c r="Y116" s="28">
        <f>MAX(L116:U116)</f>
        <v>1346</v>
      </c>
    </row>
    <row r="117" spans="1:25" hidden="1" x14ac:dyDescent="0.25">
      <c r="A117" s="30">
        <v>5</v>
      </c>
      <c r="B117" s="28" t="s">
        <v>131</v>
      </c>
      <c r="D117" s="28">
        <v>0</v>
      </c>
      <c r="E117" s="28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f t="shared" ref="J117" si="36">SUM(F117:I117)</f>
        <v>0</v>
      </c>
      <c r="K117" s="30">
        <v>0</v>
      </c>
      <c r="L117" s="28">
        <v>0</v>
      </c>
      <c r="V117" s="28">
        <f t="shared" ref="V117" si="37">SUM(L117:U117)</f>
        <v>0</v>
      </c>
      <c r="W117" s="28">
        <v>0</v>
      </c>
      <c r="X117" s="39" t="e">
        <f t="shared" ref="X117" si="38">V117/W117</f>
        <v>#DIV/0!</v>
      </c>
      <c r="Y117" s="28">
        <f t="shared" ref="Y117" si="39">MAX(L117:U117)</f>
        <v>0</v>
      </c>
    </row>
    <row r="118" spans="1:25" x14ac:dyDescent="0.25">
      <c r="J118" s="30"/>
      <c r="K118" s="30"/>
    </row>
    <row r="119" spans="1:25" x14ac:dyDescent="0.25">
      <c r="B119" s="28" t="s">
        <v>133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5" x14ac:dyDescent="0.25">
      <c r="D120" s="32" t="s">
        <v>111</v>
      </c>
      <c r="E120" s="33"/>
      <c r="J120" s="30"/>
      <c r="K120" s="30"/>
    </row>
    <row r="121" spans="1:25" x14ac:dyDescent="0.25">
      <c r="A121" s="36" t="s">
        <v>113</v>
      </c>
      <c r="B121" s="36"/>
      <c r="C121" s="36"/>
      <c r="D121" s="36" t="s">
        <v>114</v>
      </c>
      <c r="E121" s="36" t="s">
        <v>115</v>
      </c>
      <c r="F121" s="37">
        <v>1</v>
      </c>
      <c r="G121" s="37">
        <v>2</v>
      </c>
      <c r="H121" s="37">
        <v>3</v>
      </c>
      <c r="I121" s="37" t="s">
        <v>116</v>
      </c>
      <c r="J121" s="37" t="s">
        <v>117</v>
      </c>
      <c r="K121" s="36" t="s">
        <v>118</v>
      </c>
      <c r="L121" s="36">
        <v>1</v>
      </c>
      <c r="M121" s="36">
        <v>2</v>
      </c>
      <c r="N121" s="36">
        <v>3</v>
      </c>
      <c r="O121" s="36">
        <v>4</v>
      </c>
      <c r="P121" s="36">
        <v>5</v>
      </c>
      <c r="Q121" s="36">
        <v>6</v>
      </c>
      <c r="R121" s="36">
        <v>7</v>
      </c>
      <c r="S121" s="36">
        <v>8</v>
      </c>
      <c r="T121" s="36">
        <v>9</v>
      </c>
      <c r="U121" s="36">
        <v>10</v>
      </c>
      <c r="V121" s="38" t="s">
        <v>119</v>
      </c>
      <c r="W121" s="38" t="s">
        <v>19</v>
      </c>
      <c r="X121" s="38" t="s">
        <v>20</v>
      </c>
      <c r="Y121" s="36" t="s">
        <v>120</v>
      </c>
    </row>
    <row r="122" spans="1:25" x14ac:dyDescent="0.25">
      <c r="A122" s="30">
        <v>1</v>
      </c>
      <c r="B122" s="28" t="s">
        <v>135</v>
      </c>
      <c r="D122" s="28">
        <v>10</v>
      </c>
      <c r="E122" s="28">
        <v>0</v>
      </c>
      <c r="F122" s="30">
        <v>1</v>
      </c>
      <c r="G122" s="30">
        <v>2</v>
      </c>
      <c r="H122" s="30">
        <v>2</v>
      </c>
      <c r="I122" s="30">
        <v>1</v>
      </c>
      <c r="J122" s="30">
        <f>SUM(F122:I122)</f>
        <v>6</v>
      </c>
      <c r="K122" s="30">
        <v>69</v>
      </c>
      <c r="L122" s="28">
        <v>2174</v>
      </c>
      <c r="M122" s="28">
        <v>2311</v>
      </c>
      <c r="N122" s="28">
        <v>2180</v>
      </c>
      <c r="O122" s="28">
        <v>2474</v>
      </c>
      <c r="P122" s="28">
        <v>2240</v>
      </c>
      <c r="Q122" s="28">
        <v>2281</v>
      </c>
      <c r="R122" s="28">
        <v>2515</v>
      </c>
      <c r="S122" s="28">
        <v>2208</v>
      </c>
      <c r="T122" s="28">
        <v>2519</v>
      </c>
      <c r="U122" s="28">
        <v>2232</v>
      </c>
      <c r="V122" s="28">
        <f>SUM(L122:U122)</f>
        <v>23134</v>
      </c>
      <c r="W122" s="28">
        <v>30</v>
      </c>
      <c r="X122" s="39">
        <f>V122/W122</f>
        <v>771.13333333333333</v>
      </c>
      <c r="Y122" s="28">
        <f>MAX(L122:U122)</f>
        <v>2519</v>
      </c>
    </row>
    <row r="123" spans="1:25" x14ac:dyDescent="0.25">
      <c r="A123" s="30">
        <v>2</v>
      </c>
      <c r="B123" s="28" t="s">
        <v>136</v>
      </c>
      <c r="D123" s="28">
        <v>7</v>
      </c>
      <c r="E123" s="28">
        <v>2</v>
      </c>
      <c r="F123" s="30">
        <v>2</v>
      </c>
      <c r="G123" s="30">
        <v>2</v>
      </c>
      <c r="H123" s="30">
        <v>2</v>
      </c>
      <c r="I123" s="30">
        <v>1</v>
      </c>
      <c r="J123" s="30">
        <f>SUM(F123:I123)</f>
        <v>7</v>
      </c>
      <c r="K123" s="30">
        <v>50</v>
      </c>
      <c r="L123" s="28">
        <v>1722</v>
      </c>
      <c r="M123" s="28">
        <v>2454</v>
      </c>
      <c r="N123" s="28">
        <v>2124</v>
      </c>
      <c r="O123" s="28">
        <v>1973</v>
      </c>
      <c r="Q123" s="28">
        <v>2087</v>
      </c>
      <c r="R123" s="28">
        <v>1983</v>
      </c>
      <c r="S123" s="28">
        <v>1899</v>
      </c>
      <c r="T123" s="28">
        <v>2125</v>
      </c>
      <c r="U123" s="28">
        <v>2716</v>
      </c>
      <c r="V123" s="28">
        <f>SUM(L123:U123)</f>
        <v>19083</v>
      </c>
      <c r="W123" s="28">
        <v>27</v>
      </c>
      <c r="X123" s="39">
        <f>V123/W123</f>
        <v>706.77777777777783</v>
      </c>
      <c r="Y123" s="28">
        <f>MAX(L123:U123)</f>
        <v>2716</v>
      </c>
    </row>
    <row r="124" spans="1:25" x14ac:dyDescent="0.25">
      <c r="A124" s="30">
        <v>3</v>
      </c>
      <c r="B124" s="28" t="s">
        <v>137</v>
      </c>
      <c r="D124" s="28">
        <v>4</v>
      </c>
      <c r="E124" s="28">
        <v>3</v>
      </c>
      <c r="F124" s="30">
        <v>0</v>
      </c>
      <c r="G124" s="30">
        <v>0</v>
      </c>
      <c r="H124" s="30">
        <v>0</v>
      </c>
      <c r="I124" s="30">
        <v>0</v>
      </c>
      <c r="J124" s="30">
        <f>SUM(F124:I124)</f>
        <v>0</v>
      </c>
      <c r="K124" s="30">
        <v>28</v>
      </c>
      <c r="L124" s="28">
        <v>2091</v>
      </c>
      <c r="M124" s="28">
        <v>1977</v>
      </c>
      <c r="O124" s="28">
        <v>2230</v>
      </c>
      <c r="R124" s="28">
        <v>2019</v>
      </c>
      <c r="S124" s="28">
        <v>2096</v>
      </c>
      <c r="T124" s="28">
        <v>2293</v>
      </c>
      <c r="U124" s="28">
        <v>2099</v>
      </c>
      <c r="V124" s="28">
        <f>SUM(L124:U124)</f>
        <v>14805</v>
      </c>
      <c r="W124" s="28">
        <v>21</v>
      </c>
      <c r="X124" s="39">
        <f>V124/W124</f>
        <v>705</v>
      </c>
      <c r="Y124" s="28">
        <f>MAX(L124:U124)</f>
        <v>2293</v>
      </c>
    </row>
    <row r="125" spans="1:25" x14ac:dyDescent="0.25">
      <c r="A125" s="30">
        <v>4</v>
      </c>
      <c r="B125" s="28" t="s">
        <v>134</v>
      </c>
      <c r="D125" s="28">
        <v>3</v>
      </c>
      <c r="E125" s="28">
        <v>5</v>
      </c>
      <c r="F125" s="30">
        <v>2</v>
      </c>
      <c r="G125" s="30">
        <v>2</v>
      </c>
      <c r="H125" s="30">
        <v>2</v>
      </c>
      <c r="I125" s="30">
        <v>1</v>
      </c>
      <c r="J125" s="30">
        <f>SUM(F125:I125)</f>
        <v>7</v>
      </c>
      <c r="K125" s="30">
        <v>19</v>
      </c>
      <c r="L125" s="28">
        <v>1514</v>
      </c>
      <c r="M125" s="28">
        <v>1442</v>
      </c>
      <c r="P125" s="28">
        <v>1525</v>
      </c>
      <c r="Q125" s="28">
        <v>1577</v>
      </c>
      <c r="R125" s="28">
        <v>1507</v>
      </c>
      <c r="S125" s="28">
        <v>1475</v>
      </c>
      <c r="T125" s="28">
        <v>1598</v>
      </c>
      <c r="U125" s="28">
        <v>1327</v>
      </c>
      <c r="V125" s="28">
        <f>SUM(L125:U125)</f>
        <v>11965</v>
      </c>
      <c r="W125" s="28">
        <v>24</v>
      </c>
      <c r="X125" s="39">
        <f>V125/W125</f>
        <v>498.54166666666669</v>
      </c>
      <c r="Y125" s="28">
        <f>MAX(L125:U125)</f>
        <v>1598</v>
      </c>
    </row>
    <row r="126" spans="1:25" x14ac:dyDescent="0.25">
      <c r="A126" s="30">
        <v>5</v>
      </c>
      <c r="B126" s="28" t="s">
        <v>138</v>
      </c>
      <c r="D126" s="28">
        <v>2</v>
      </c>
      <c r="E126" s="28">
        <v>6</v>
      </c>
      <c r="F126" s="30">
        <v>2</v>
      </c>
      <c r="G126" s="30">
        <v>0</v>
      </c>
      <c r="H126" s="30">
        <v>0</v>
      </c>
      <c r="I126" s="30">
        <v>0</v>
      </c>
      <c r="J126" s="30">
        <f>SUM(F126:I126)</f>
        <v>2</v>
      </c>
      <c r="K126" s="30">
        <v>16</v>
      </c>
      <c r="L126" s="28">
        <v>1443</v>
      </c>
      <c r="M126" s="28">
        <v>1624</v>
      </c>
      <c r="N126" s="28">
        <v>1564</v>
      </c>
      <c r="P126" s="28">
        <v>1347</v>
      </c>
      <c r="R126" s="28">
        <v>1482</v>
      </c>
      <c r="S126" s="28">
        <v>1596</v>
      </c>
      <c r="T126" s="28">
        <v>1539</v>
      </c>
      <c r="U126" s="28">
        <v>1599</v>
      </c>
      <c r="V126" s="28">
        <f>SUM(L126:U126)</f>
        <v>12194</v>
      </c>
      <c r="W126" s="28">
        <v>24</v>
      </c>
      <c r="X126" s="39">
        <f>V126/W126</f>
        <v>508.08333333333331</v>
      </c>
      <c r="Y126" s="28">
        <f>MAX(L126:U126)</f>
        <v>1624</v>
      </c>
    </row>
    <row r="127" spans="1:25" hidden="1" x14ac:dyDescent="0.25">
      <c r="A127" s="30">
        <v>6</v>
      </c>
      <c r="B127" s="28" t="s">
        <v>139</v>
      </c>
      <c r="D127" s="28">
        <v>0</v>
      </c>
      <c r="E127" s="28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f t="shared" ref="J127" si="40">SUM(F127:I127)</f>
        <v>0</v>
      </c>
      <c r="K127" s="30">
        <v>0</v>
      </c>
      <c r="L127" s="28">
        <v>0</v>
      </c>
      <c r="V127" s="28">
        <f t="shared" ref="V127" si="41">SUM(L127:U127)</f>
        <v>0</v>
      </c>
      <c r="W127" s="28">
        <v>0</v>
      </c>
      <c r="X127" s="39" t="e">
        <f t="shared" ref="X127" si="42">V127/W127</f>
        <v>#DIV/0!</v>
      </c>
      <c r="Y127" s="28">
        <f t="shared" ref="Y127" si="43">MAX(L127:U127)</f>
        <v>0</v>
      </c>
    </row>
    <row r="128" spans="1:25" x14ac:dyDescent="0.25">
      <c r="B128" s="28" t="s">
        <v>2</v>
      </c>
      <c r="C128" s="28" t="s">
        <v>2</v>
      </c>
      <c r="J128" s="30"/>
      <c r="K128" s="30"/>
    </row>
    <row r="129" spans="1:25" x14ac:dyDescent="0.25">
      <c r="B129" s="28" t="s">
        <v>140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5" x14ac:dyDescent="0.25">
      <c r="D130" s="32" t="s">
        <v>111</v>
      </c>
      <c r="E130" s="33"/>
      <c r="J130" s="30"/>
      <c r="K130" s="30"/>
    </row>
    <row r="131" spans="1:25" x14ac:dyDescent="0.25">
      <c r="A131" s="36" t="s">
        <v>113</v>
      </c>
      <c r="B131" s="36"/>
      <c r="C131" s="36"/>
      <c r="D131" s="36" t="s">
        <v>114</v>
      </c>
      <c r="E131" s="36" t="s">
        <v>115</v>
      </c>
      <c r="F131" s="37">
        <v>1</v>
      </c>
      <c r="G131" s="37">
        <v>2</v>
      </c>
      <c r="H131" s="37">
        <v>3</v>
      </c>
      <c r="I131" s="37" t="s">
        <v>116</v>
      </c>
      <c r="J131" s="37" t="s">
        <v>117</v>
      </c>
      <c r="K131" s="36" t="s">
        <v>118</v>
      </c>
      <c r="L131" s="36">
        <v>1</v>
      </c>
      <c r="M131" s="36">
        <v>2</v>
      </c>
      <c r="N131" s="36">
        <v>3</v>
      </c>
      <c r="O131" s="36">
        <v>4</v>
      </c>
      <c r="P131" s="36">
        <v>5</v>
      </c>
      <c r="Q131" s="36">
        <v>6</v>
      </c>
      <c r="R131" s="36">
        <v>7</v>
      </c>
      <c r="S131" s="36">
        <v>8</v>
      </c>
      <c r="T131" s="36">
        <v>9</v>
      </c>
      <c r="U131" s="36">
        <v>10</v>
      </c>
      <c r="V131" s="38" t="s">
        <v>119</v>
      </c>
      <c r="W131" s="38" t="s">
        <v>19</v>
      </c>
      <c r="X131" s="38" t="s">
        <v>20</v>
      </c>
      <c r="Y131" s="36" t="s">
        <v>120</v>
      </c>
    </row>
    <row r="132" spans="1:25" x14ac:dyDescent="0.25">
      <c r="A132" s="30">
        <v>1</v>
      </c>
      <c r="B132" s="28" t="s">
        <v>142</v>
      </c>
      <c r="D132" s="28">
        <v>7</v>
      </c>
      <c r="E132" s="28">
        <v>0</v>
      </c>
      <c r="F132" s="30">
        <v>2</v>
      </c>
      <c r="G132" s="30">
        <v>2</v>
      </c>
      <c r="H132" s="30">
        <v>2</v>
      </c>
      <c r="I132" s="30">
        <v>1</v>
      </c>
      <c r="J132" s="30">
        <f t="shared" ref="J132:J137" si="44">SUM(F132:I132)</f>
        <v>7</v>
      </c>
      <c r="K132" s="30">
        <v>44</v>
      </c>
      <c r="L132" s="28">
        <v>2189</v>
      </c>
      <c r="N132" s="28">
        <v>1896</v>
      </c>
      <c r="O132" s="28">
        <v>2155</v>
      </c>
      <c r="Q132" s="28">
        <v>2128</v>
      </c>
      <c r="S132" s="28">
        <v>2215</v>
      </c>
      <c r="T132" s="28">
        <v>2026</v>
      </c>
      <c r="U132" s="28">
        <v>2050</v>
      </c>
      <c r="V132" s="28">
        <f t="shared" ref="V132:V137" si="45">SUM(L132:U132)</f>
        <v>14659</v>
      </c>
      <c r="W132" s="28">
        <v>21</v>
      </c>
      <c r="X132" s="39">
        <f t="shared" ref="X132:X137" si="46">V132/W132</f>
        <v>698.04761904761904</v>
      </c>
      <c r="Y132" s="28">
        <f t="shared" ref="Y132:Y137" si="47">MAX(L132:U132)</f>
        <v>2215</v>
      </c>
    </row>
    <row r="133" spans="1:25" x14ac:dyDescent="0.25">
      <c r="A133" s="30">
        <v>2</v>
      </c>
      <c r="B133" s="28" t="s">
        <v>143</v>
      </c>
      <c r="D133" s="28">
        <v>7</v>
      </c>
      <c r="E133" s="28">
        <v>3</v>
      </c>
      <c r="F133" s="30">
        <v>2</v>
      </c>
      <c r="G133" s="30">
        <v>2</v>
      </c>
      <c r="H133" s="30">
        <v>2</v>
      </c>
      <c r="I133" s="30">
        <v>1</v>
      </c>
      <c r="J133" s="30">
        <f t="shared" si="44"/>
        <v>7</v>
      </c>
      <c r="K133" s="30">
        <v>56</v>
      </c>
      <c r="L133" s="28">
        <v>1788</v>
      </c>
      <c r="M133" s="28">
        <v>2046</v>
      </c>
      <c r="N133" s="28">
        <v>1921</v>
      </c>
      <c r="O133" s="28">
        <v>2043</v>
      </c>
      <c r="P133" s="28">
        <v>2035</v>
      </c>
      <c r="Q133" s="28">
        <v>1781</v>
      </c>
      <c r="R133" s="28">
        <v>2002</v>
      </c>
      <c r="S133" s="28">
        <v>2112</v>
      </c>
      <c r="T133" s="28">
        <v>2126</v>
      </c>
      <c r="U133" s="28">
        <v>2010</v>
      </c>
      <c r="V133" s="28">
        <f t="shared" si="45"/>
        <v>19864</v>
      </c>
      <c r="W133" s="28">
        <v>30</v>
      </c>
      <c r="X133" s="39">
        <f t="shared" si="46"/>
        <v>662.13333333333333</v>
      </c>
      <c r="Y133" s="28">
        <f t="shared" si="47"/>
        <v>2126</v>
      </c>
    </row>
    <row r="134" spans="1:25" x14ac:dyDescent="0.25">
      <c r="A134" s="30">
        <v>3</v>
      </c>
      <c r="B134" s="28" t="s">
        <v>144</v>
      </c>
      <c r="D134" s="28">
        <v>6</v>
      </c>
      <c r="E134" s="28">
        <v>2</v>
      </c>
      <c r="F134" s="30">
        <v>2</v>
      </c>
      <c r="G134" s="30">
        <v>2</v>
      </c>
      <c r="H134" s="30">
        <v>2</v>
      </c>
      <c r="I134" s="30">
        <v>1</v>
      </c>
      <c r="J134" s="30">
        <f>SUM(F134:I134)</f>
        <v>7</v>
      </c>
      <c r="K134" s="30">
        <v>33</v>
      </c>
      <c r="L134" s="28">
        <v>1835</v>
      </c>
      <c r="N134" s="28">
        <v>1199</v>
      </c>
      <c r="P134" s="28">
        <v>1913</v>
      </c>
      <c r="Q134" s="28">
        <v>1681</v>
      </c>
      <c r="S134" s="28">
        <v>1581</v>
      </c>
      <c r="T134" s="28">
        <v>1842</v>
      </c>
      <c r="U134" s="28">
        <v>1701</v>
      </c>
      <c r="V134" s="28">
        <f>SUM(L134:U134)</f>
        <v>11752</v>
      </c>
      <c r="W134" s="28">
        <v>21</v>
      </c>
      <c r="X134" s="39">
        <f>V134/W134</f>
        <v>559.61904761904759</v>
      </c>
      <c r="Y134" s="28">
        <f>MAX(L134:U134)</f>
        <v>1913</v>
      </c>
    </row>
    <row r="135" spans="1:25" x14ac:dyDescent="0.25">
      <c r="A135" s="30">
        <v>4</v>
      </c>
      <c r="B135" s="28" t="s">
        <v>146</v>
      </c>
      <c r="D135" s="28">
        <v>5</v>
      </c>
      <c r="E135" s="28">
        <v>5</v>
      </c>
      <c r="F135" s="30">
        <v>0</v>
      </c>
      <c r="G135" s="30">
        <v>0</v>
      </c>
      <c r="H135" s="30">
        <v>0</v>
      </c>
      <c r="I135" s="30">
        <v>0</v>
      </c>
      <c r="J135" s="30">
        <f>SUM(F135:I135)</f>
        <v>0</v>
      </c>
      <c r="K135" s="30">
        <v>37</v>
      </c>
      <c r="L135" s="28">
        <v>1485</v>
      </c>
      <c r="M135" s="28">
        <v>1549</v>
      </c>
      <c r="N135" s="28">
        <v>1363</v>
      </c>
      <c r="O135" s="28">
        <v>1523</v>
      </c>
      <c r="P135" s="28">
        <v>1506</v>
      </c>
      <c r="Q135" s="28">
        <v>1423</v>
      </c>
      <c r="R135" s="28">
        <v>1464</v>
      </c>
      <c r="S135" s="28">
        <v>1416</v>
      </c>
      <c r="T135" s="28">
        <v>1448</v>
      </c>
      <c r="U135" s="28">
        <v>1498</v>
      </c>
      <c r="V135" s="28">
        <f>SUM(L135:U135)</f>
        <v>14675</v>
      </c>
      <c r="W135" s="28">
        <v>30</v>
      </c>
      <c r="X135" s="39">
        <f>V135/W135</f>
        <v>489.16666666666669</v>
      </c>
      <c r="Y135" s="28">
        <f>MAX(L135:U135)</f>
        <v>1549</v>
      </c>
    </row>
    <row r="136" spans="1:25" x14ac:dyDescent="0.25">
      <c r="A136" s="30">
        <v>5</v>
      </c>
      <c r="B136" s="28" t="s">
        <v>141</v>
      </c>
      <c r="D136" s="28">
        <v>2</v>
      </c>
      <c r="E136" s="28">
        <v>7</v>
      </c>
      <c r="F136" s="30">
        <v>0</v>
      </c>
      <c r="G136" s="30">
        <v>0</v>
      </c>
      <c r="H136" s="30">
        <v>0</v>
      </c>
      <c r="I136" s="30">
        <v>0</v>
      </c>
      <c r="J136" s="30">
        <f t="shared" si="44"/>
        <v>0</v>
      </c>
      <c r="K136" s="30">
        <v>14</v>
      </c>
      <c r="L136" s="28">
        <v>1107</v>
      </c>
      <c r="M136" s="28">
        <v>1698</v>
      </c>
      <c r="N136" s="28">
        <v>1523</v>
      </c>
      <c r="P136" s="28">
        <v>1509</v>
      </c>
      <c r="Q136" s="28">
        <v>1087</v>
      </c>
      <c r="R136" s="28">
        <v>1558</v>
      </c>
      <c r="S136" s="28">
        <v>1459</v>
      </c>
      <c r="T136" s="28">
        <v>1137</v>
      </c>
      <c r="U136" s="28">
        <v>1614</v>
      </c>
      <c r="V136" s="28">
        <f t="shared" si="45"/>
        <v>12692</v>
      </c>
      <c r="W136" s="28">
        <v>27</v>
      </c>
      <c r="X136" s="39">
        <f t="shared" si="46"/>
        <v>470.07407407407408</v>
      </c>
      <c r="Y136" s="28">
        <f t="shared" si="47"/>
        <v>1698</v>
      </c>
    </row>
    <row r="137" spans="1:25" x14ac:dyDescent="0.25">
      <c r="A137" s="30">
        <v>6</v>
      </c>
      <c r="B137" s="28" t="s">
        <v>145</v>
      </c>
      <c r="D137" s="28">
        <v>0</v>
      </c>
      <c r="E137" s="28">
        <v>8</v>
      </c>
      <c r="F137" s="30">
        <v>0</v>
      </c>
      <c r="G137" s="30">
        <v>0</v>
      </c>
      <c r="H137" s="30">
        <v>0</v>
      </c>
      <c r="I137" s="30">
        <v>0</v>
      </c>
      <c r="J137" s="30">
        <f t="shared" si="44"/>
        <v>0</v>
      </c>
      <c r="K137" s="30">
        <v>0</v>
      </c>
      <c r="L137" s="28">
        <v>374</v>
      </c>
      <c r="M137" s="28">
        <v>595</v>
      </c>
      <c r="N137" s="28">
        <v>553</v>
      </c>
      <c r="P137" s="28">
        <v>388</v>
      </c>
      <c r="R137" s="28">
        <v>641</v>
      </c>
      <c r="S137" s="28">
        <v>261</v>
      </c>
      <c r="T137" s="28">
        <v>414</v>
      </c>
      <c r="U137" s="28">
        <v>558</v>
      </c>
      <c r="V137" s="28">
        <f t="shared" si="45"/>
        <v>3784</v>
      </c>
      <c r="W137" s="28">
        <v>24</v>
      </c>
      <c r="X137" s="39">
        <f t="shared" si="46"/>
        <v>157.66666666666666</v>
      </c>
      <c r="Y137" s="28">
        <f t="shared" si="47"/>
        <v>641</v>
      </c>
    </row>
    <row r="138" spans="1:25" x14ac:dyDescent="0.25">
      <c r="J138" s="30"/>
      <c r="K138" s="30" t="s">
        <v>2</v>
      </c>
    </row>
    <row r="139" spans="1:25" x14ac:dyDescent="0.25">
      <c r="B139" s="28" t="s">
        <v>147</v>
      </c>
      <c r="J139" s="30"/>
      <c r="K139" s="30"/>
    </row>
    <row r="140" spans="1:25" x14ac:dyDescent="0.25">
      <c r="D140" s="32" t="s">
        <v>111</v>
      </c>
      <c r="E140" s="33"/>
      <c r="J140" s="30"/>
      <c r="K140" s="30"/>
    </row>
    <row r="141" spans="1:25" x14ac:dyDescent="0.25">
      <c r="A141" s="36" t="s">
        <v>113</v>
      </c>
      <c r="B141" s="36"/>
      <c r="C141" s="36"/>
      <c r="D141" s="36" t="s">
        <v>114</v>
      </c>
      <c r="E141" s="36" t="s">
        <v>115</v>
      </c>
      <c r="F141" s="37">
        <v>1</v>
      </c>
      <c r="G141" s="37">
        <v>2</v>
      </c>
      <c r="H141" s="37">
        <v>3</v>
      </c>
      <c r="I141" s="37" t="s">
        <v>116</v>
      </c>
      <c r="J141" s="37" t="s">
        <v>117</v>
      </c>
      <c r="K141" s="36" t="s">
        <v>118</v>
      </c>
      <c r="L141" s="36">
        <v>1</v>
      </c>
      <c r="M141" s="36">
        <v>2</v>
      </c>
      <c r="N141" s="36">
        <v>3</v>
      </c>
      <c r="O141" s="36">
        <v>4</v>
      </c>
      <c r="P141" s="36">
        <v>5</v>
      </c>
      <c r="Q141" s="36">
        <v>6</v>
      </c>
      <c r="R141" s="36">
        <v>7</v>
      </c>
      <c r="S141" s="36">
        <v>8</v>
      </c>
      <c r="T141" s="36">
        <v>9</v>
      </c>
      <c r="U141" s="36">
        <v>10</v>
      </c>
      <c r="V141" s="38" t="s">
        <v>119</v>
      </c>
      <c r="W141" s="38" t="s">
        <v>19</v>
      </c>
      <c r="X141" s="38" t="s">
        <v>20</v>
      </c>
      <c r="Y141" s="36" t="s">
        <v>120</v>
      </c>
    </row>
    <row r="142" spans="1:25" x14ac:dyDescent="0.25">
      <c r="A142" s="30">
        <v>1</v>
      </c>
      <c r="B142" s="28" t="s">
        <v>150</v>
      </c>
      <c r="D142" s="28">
        <v>8</v>
      </c>
      <c r="E142" s="28">
        <v>0</v>
      </c>
      <c r="F142" s="30">
        <v>2</v>
      </c>
      <c r="G142" s="30">
        <v>2</v>
      </c>
      <c r="H142" s="30">
        <v>2</v>
      </c>
      <c r="I142" s="30">
        <v>1</v>
      </c>
      <c r="J142" s="30">
        <f>SUM(F142:I142)</f>
        <v>7</v>
      </c>
      <c r="K142" s="30">
        <v>56</v>
      </c>
      <c r="L142" s="28">
        <v>2371</v>
      </c>
      <c r="M142" s="28">
        <v>2447</v>
      </c>
      <c r="P142" s="28">
        <v>2405</v>
      </c>
      <c r="Q142" s="28">
        <v>2130</v>
      </c>
      <c r="R142" s="28">
        <v>2397</v>
      </c>
      <c r="S142" s="28">
        <v>2582</v>
      </c>
      <c r="T142" s="28">
        <v>2370</v>
      </c>
      <c r="U142" s="28">
        <v>2486</v>
      </c>
      <c r="V142" s="28">
        <f>SUM(L142:U142)</f>
        <v>19188</v>
      </c>
      <c r="W142" s="28">
        <v>24</v>
      </c>
      <c r="X142" s="39">
        <f>V142/W142</f>
        <v>799.5</v>
      </c>
      <c r="Y142" s="28">
        <f>MAX(L142:U142)</f>
        <v>2582</v>
      </c>
    </row>
    <row r="143" spans="1:25" x14ac:dyDescent="0.25">
      <c r="A143" s="30">
        <v>2</v>
      </c>
      <c r="B143" s="28" t="s">
        <v>151</v>
      </c>
      <c r="D143" s="28">
        <v>6</v>
      </c>
      <c r="E143" s="28">
        <v>1</v>
      </c>
      <c r="F143" s="30">
        <v>2</v>
      </c>
      <c r="G143" s="30">
        <v>2</v>
      </c>
      <c r="H143" s="30">
        <v>2</v>
      </c>
      <c r="I143" s="30">
        <v>1</v>
      </c>
      <c r="J143" s="30">
        <f>SUM(F143:I143)</f>
        <v>7</v>
      </c>
      <c r="K143" s="30">
        <v>42</v>
      </c>
      <c r="L143" s="28">
        <v>1799</v>
      </c>
      <c r="M143" s="28">
        <v>1654</v>
      </c>
      <c r="O143" s="28">
        <v>2038</v>
      </c>
      <c r="P143" s="28" t="s">
        <v>2</v>
      </c>
      <c r="Q143" s="28">
        <v>2137</v>
      </c>
      <c r="R143" s="28">
        <v>2012</v>
      </c>
      <c r="S143" s="28">
        <v>1835</v>
      </c>
      <c r="U143" s="28">
        <v>1872</v>
      </c>
      <c r="V143" s="28">
        <f>SUM(L143:U143)</f>
        <v>13347</v>
      </c>
      <c r="W143" s="28">
        <v>21</v>
      </c>
      <c r="X143" s="39">
        <f>V143/W143</f>
        <v>635.57142857142856</v>
      </c>
      <c r="Y143" s="28">
        <f>MAX(L143:U143)</f>
        <v>2137</v>
      </c>
    </row>
    <row r="144" spans="1:25" x14ac:dyDescent="0.25">
      <c r="A144" s="30">
        <v>3</v>
      </c>
      <c r="B144" s="28" t="s">
        <v>149</v>
      </c>
      <c r="D144" s="28">
        <v>3</v>
      </c>
      <c r="E144" s="28">
        <v>2</v>
      </c>
      <c r="F144" s="30">
        <v>0</v>
      </c>
      <c r="G144" s="30">
        <v>0</v>
      </c>
      <c r="H144" s="30">
        <v>0</v>
      </c>
      <c r="I144" s="30">
        <v>0</v>
      </c>
      <c r="J144" s="30">
        <f>SUM(F144:I144)</f>
        <v>0</v>
      </c>
      <c r="K144" s="30">
        <v>21</v>
      </c>
      <c r="L144" s="28">
        <v>672</v>
      </c>
      <c r="O144" s="28" t="s">
        <v>2</v>
      </c>
      <c r="Q144" s="28">
        <v>433</v>
      </c>
      <c r="S144" s="28">
        <v>734</v>
      </c>
      <c r="T144" s="28">
        <v>795</v>
      </c>
      <c r="U144" s="28">
        <v>901</v>
      </c>
      <c r="V144" s="28">
        <f>SUM(L144:U144)</f>
        <v>3535</v>
      </c>
      <c r="W144" s="28">
        <v>15</v>
      </c>
      <c r="X144" s="39">
        <f>V144/W144</f>
        <v>235.66666666666666</v>
      </c>
      <c r="Y144" s="28">
        <f>MAX(L144:U144)</f>
        <v>901</v>
      </c>
    </row>
    <row r="145" spans="1:25" x14ac:dyDescent="0.25">
      <c r="A145" s="30">
        <v>4</v>
      </c>
      <c r="B145" s="28" t="s">
        <v>148</v>
      </c>
      <c r="D145" s="28">
        <v>3</v>
      </c>
      <c r="E145" s="28">
        <v>5</v>
      </c>
      <c r="F145" s="30">
        <v>2</v>
      </c>
      <c r="G145" s="30">
        <v>2</v>
      </c>
      <c r="H145" s="30">
        <v>2</v>
      </c>
      <c r="I145" s="30">
        <v>1</v>
      </c>
      <c r="J145" s="30">
        <f>SUM(F145:I145)</f>
        <v>7</v>
      </c>
      <c r="K145" s="30">
        <v>18</v>
      </c>
      <c r="L145" s="28">
        <v>408</v>
      </c>
      <c r="M145" s="28">
        <v>0</v>
      </c>
      <c r="P145" s="28">
        <v>401</v>
      </c>
      <c r="Q145" s="28">
        <v>513</v>
      </c>
      <c r="R145" s="28">
        <v>470</v>
      </c>
      <c r="S145" s="28">
        <v>498</v>
      </c>
      <c r="T145" s="28">
        <v>472</v>
      </c>
      <c r="U145" s="28">
        <v>487</v>
      </c>
      <c r="V145" s="28">
        <f>SUM(L145:U145)</f>
        <v>3249</v>
      </c>
      <c r="W145" s="28">
        <v>21</v>
      </c>
      <c r="X145" s="39">
        <f>V145/W145</f>
        <v>154.71428571428572</v>
      </c>
      <c r="Y145" s="28">
        <f>MAX(L145:U145)</f>
        <v>513</v>
      </c>
    </row>
    <row r="146" spans="1:25" x14ac:dyDescent="0.25">
      <c r="A146" s="30">
        <v>5</v>
      </c>
      <c r="B146" s="28" t="s">
        <v>152</v>
      </c>
      <c r="D146" s="28">
        <v>2</v>
      </c>
      <c r="E146" s="28">
        <v>5</v>
      </c>
      <c r="F146" s="30">
        <v>0</v>
      </c>
      <c r="G146" s="30">
        <v>0</v>
      </c>
      <c r="H146" s="30">
        <v>0</v>
      </c>
      <c r="I146" s="30">
        <v>0</v>
      </c>
      <c r="J146" s="30">
        <f>SUM(F146:I146)</f>
        <v>0</v>
      </c>
      <c r="K146" s="30">
        <v>17</v>
      </c>
      <c r="L146" s="28">
        <v>562</v>
      </c>
      <c r="M146" s="28" t="s">
        <v>2</v>
      </c>
      <c r="N146" s="28">
        <v>555</v>
      </c>
      <c r="P146" s="28">
        <v>637</v>
      </c>
      <c r="Q146" s="28">
        <v>576</v>
      </c>
      <c r="S146" s="28">
        <v>508</v>
      </c>
      <c r="T146" s="28">
        <v>521</v>
      </c>
      <c r="U146" s="28">
        <v>555</v>
      </c>
      <c r="V146" s="28">
        <f>SUM(L146:U146)</f>
        <v>3914</v>
      </c>
      <c r="W146" s="28">
        <v>21</v>
      </c>
      <c r="X146" s="39">
        <f>V146/W146</f>
        <v>186.38095238095238</v>
      </c>
      <c r="Y146" s="28">
        <f>MAX(L146:U146)</f>
        <v>637</v>
      </c>
    </row>
    <row r="147" spans="1:25" hidden="1" x14ac:dyDescent="0.25">
      <c r="A147" s="30">
        <v>6</v>
      </c>
      <c r="D147" s="28">
        <v>0</v>
      </c>
      <c r="E147" s="28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f t="shared" ref="J147" si="48">SUM(F147:I147)</f>
        <v>0</v>
      </c>
      <c r="K147" s="30">
        <v>0</v>
      </c>
      <c r="L147" s="28">
        <v>0</v>
      </c>
      <c r="V147" s="28">
        <f t="shared" ref="V147" si="49">SUM(L147:U147)</f>
        <v>0</v>
      </c>
      <c r="W147" s="28">
        <v>0</v>
      </c>
      <c r="X147" s="39" t="e">
        <f t="shared" ref="X147" si="50">V147/W147</f>
        <v>#DIV/0!</v>
      </c>
      <c r="Y147" s="28">
        <f t="shared" ref="Y147" si="51">MAX(L147:U147)</f>
        <v>0</v>
      </c>
    </row>
    <row r="148" spans="1:25" x14ac:dyDescent="0.25">
      <c r="J148" s="30"/>
      <c r="K148" s="30"/>
      <c r="L148" s="28" t="s">
        <v>2</v>
      </c>
      <c r="V148" s="28" t="s">
        <v>2</v>
      </c>
      <c r="W148" s="28" t="s">
        <v>2</v>
      </c>
      <c r="X148" s="28" t="s">
        <v>2</v>
      </c>
      <c r="Y148" s="28" t="s">
        <v>2</v>
      </c>
    </row>
    <row r="149" spans="1:25" x14ac:dyDescent="0.25">
      <c r="B149" s="28" t="s">
        <v>153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5" x14ac:dyDescent="0.25">
      <c r="D150" s="32" t="s">
        <v>111</v>
      </c>
      <c r="E150" s="33"/>
      <c r="J150" s="30"/>
      <c r="K150" s="30"/>
    </row>
    <row r="151" spans="1:25" x14ac:dyDescent="0.25">
      <c r="A151" s="36" t="s">
        <v>113</v>
      </c>
      <c r="B151" s="36"/>
      <c r="C151" s="36"/>
      <c r="D151" s="36" t="s">
        <v>114</v>
      </c>
      <c r="E151" s="36" t="s">
        <v>115</v>
      </c>
      <c r="F151" s="37">
        <v>1</v>
      </c>
      <c r="G151" s="37">
        <v>2</v>
      </c>
      <c r="H151" s="37">
        <v>3</v>
      </c>
      <c r="I151" s="37" t="s">
        <v>116</v>
      </c>
      <c r="J151" s="37" t="s">
        <v>117</v>
      </c>
      <c r="K151" s="36" t="s">
        <v>118</v>
      </c>
      <c r="L151" s="36">
        <v>1</v>
      </c>
      <c r="M151" s="36">
        <v>2</v>
      </c>
      <c r="N151" s="36">
        <v>3</v>
      </c>
      <c r="O151" s="36">
        <v>4</v>
      </c>
      <c r="P151" s="36">
        <v>5</v>
      </c>
      <c r="Q151" s="36">
        <v>6</v>
      </c>
      <c r="R151" s="36">
        <v>7</v>
      </c>
      <c r="S151" s="36">
        <v>8</v>
      </c>
      <c r="T151" s="36">
        <v>9</v>
      </c>
      <c r="U151" s="36">
        <v>10</v>
      </c>
      <c r="V151" s="38" t="s">
        <v>119</v>
      </c>
      <c r="W151" s="38" t="s">
        <v>19</v>
      </c>
      <c r="X151" s="38" t="s">
        <v>20</v>
      </c>
      <c r="Y151" s="36" t="s">
        <v>120</v>
      </c>
    </row>
    <row r="152" spans="1:25" x14ac:dyDescent="0.25">
      <c r="A152" s="30">
        <v>1</v>
      </c>
      <c r="B152" s="28" t="s">
        <v>154</v>
      </c>
      <c r="D152" s="28">
        <v>8</v>
      </c>
      <c r="E152" s="28">
        <v>0</v>
      </c>
      <c r="F152" s="30">
        <v>2</v>
      </c>
      <c r="G152" s="30">
        <v>2</v>
      </c>
      <c r="H152" s="30">
        <v>2</v>
      </c>
      <c r="I152" s="30">
        <v>1</v>
      </c>
      <c r="J152" s="30">
        <f>SUM(F152:I152)</f>
        <v>7</v>
      </c>
      <c r="K152" s="30">
        <v>56</v>
      </c>
      <c r="L152" s="28">
        <v>2369</v>
      </c>
      <c r="N152" s="28">
        <v>2129</v>
      </c>
      <c r="O152" s="28">
        <v>2445</v>
      </c>
      <c r="P152" s="28">
        <v>2376</v>
      </c>
      <c r="Q152" s="28">
        <v>2272</v>
      </c>
      <c r="R152" s="28">
        <v>2276</v>
      </c>
      <c r="S152" s="28">
        <v>2469</v>
      </c>
      <c r="U152" s="28">
        <v>2430</v>
      </c>
      <c r="V152" s="28">
        <f>SUM(L152:U152)</f>
        <v>18766</v>
      </c>
      <c r="W152" s="28">
        <v>24</v>
      </c>
      <c r="X152" s="39">
        <f>V152/W152</f>
        <v>781.91666666666663</v>
      </c>
      <c r="Y152" s="28">
        <f>MAX(L152:U152)</f>
        <v>2469</v>
      </c>
    </row>
    <row r="153" spans="1:25" x14ac:dyDescent="0.25">
      <c r="A153" s="30">
        <v>2</v>
      </c>
      <c r="B153" s="28" t="s">
        <v>157</v>
      </c>
      <c r="D153" s="28">
        <v>5</v>
      </c>
      <c r="E153" s="28">
        <v>2</v>
      </c>
      <c r="F153" s="30">
        <v>2</v>
      </c>
      <c r="G153" s="30">
        <v>0</v>
      </c>
      <c r="H153" s="30">
        <v>0</v>
      </c>
      <c r="I153" s="30">
        <v>0</v>
      </c>
      <c r="J153" s="30">
        <f>SUM(F153:I153)</f>
        <v>2</v>
      </c>
      <c r="K153" s="30">
        <v>27</v>
      </c>
      <c r="L153" s="28">
        <v>813</v>
      </c>
      <c r="N153" s="28">
        <v>1467</v>
      </c>
      <c r="O153" s="28">
        <v>1484</v>
      </c>
      <c r="Q153" s="28">
        <v>988</v>
      </c>
      <c r="R153" s="28">
        <v>728</v>
      </c>
      <c r="S153" s="28">
        <v>1593</v>
      </c>
      <c r="T153" s="28">
        <v>1416</v>
      </c>
      <c r="V153" s="28">
        <f>SUM(L153:U153)</f>
        <v>8489</v>
      </c>
      <c r="W153" s="28">
        <v>21</v>
      </c>
      <c r="X153" s="39">
        <f>V153/W153</f>
        <v>404.23809523809524</v>
      </c>
      <c r="Y153" s="28">
        <f>MAX(L153:U153)</f>
        <v>1593</v>
      </c>
    </row>
    <row r="154" spans="1:25" x14ac:dyDescent="0.25">
      <c r="A154" s="30">
        <v>3</v>
      </c>
      <c r="B154" s="28" t="s">
        <v>156</v>
      </c>
      <c r="D154" s="28">
        <v>3</v>
      </c>
      <c r="E154" s="28">
        <v>4</v>
      </c>
      <c r="F154" s="30">
        <v>2</v>
      </c>
      <c r="G154" s="30">
        <v>0</v>
      </c>
      <c r="H154" s="30">
        <v>0</v>
      </c>
      <c r="I154" s="30">
        <v>1</v>
      </c>
      <c r="J154" s="30">
        <f>SUM(F154:I154)</f>
        <v>3</v>
      </c>
      <c r="K154" s="30">
        <v>24</v>
      </c>
      <c r="L154" s="28">
        <v>1543</v>
      </c>
      <c r="M154" s="28">
        <v>1654</v>
      </c>
      <c r="N154" s="28">
        <v>1381</v>
      </c>
      <c r="O154" s="28">
        <v>1527</v>
      </c>
      <c r="P154" s="28">
        <v>1459</v>
      </c>
      <c r="Q154" s="28">
        <v>1632</v>
      </c>
      <c r="S154" s="28">
        <v>1642</v>
      </c>
      <c r="V154" s="28">
        <f>SUM(L154:U154)</f>
        <v>10838</v>
      </c>
      <c r="W154" s="28">
        <v>21</v>
      </c>
      <c r="X154" s="39">
        <f>V154/W154</f>
        <v>516.09523809523807</v>
      </c>
      <c r="Y154" s="28">
        <f>MAX(L154:U154)</f>
        <v>1654</v>
      </c>
    </row>
    <row r="155" spans="1:25" x14ac:dyDescent="0.25">
      <c r="A155" s="30">
        <v>4</v>
      </c>
      <c r="B155" s="28" t="s">
        <v>155</v>
      </c>
      <c r="D155" s="28">
        <v>2</v>
      </c>
      <c r="E155" s="28">
        <v>4</v>
      </c>
      <c r="F155" s="30">
        <v>0</v>
      </c>
      <c r="G155" s="30">
        <v>2</v>
      </c>
      <c r="H155" s="30">
        <v>2</v>
      </c>
      <c r="I155" s="30">
        <v>1</v>
      </c>
      <c r="J155" s="30">
        <f>SUM(F155:I155)</f>
        <v>5</v>
      </c>
      <c r="K155" s="30">
        <v>12</v>
      </c>
      <c r="L155" s="28">
        <v>966</v>
      </c>
      <c r="N155" s="28">
        <v>1212</v>
      </c>
      <c r="O155" s="28">
        <v>1132</v>
      </c>
      <c r="P155" s="28">
        <v>1303</v>
      </c>
      <c r="S155" s="28">
        <v>1386</v>
      </c>
      <c r="T155" s="28">
        <v>1450</v>
      </c>
      <c r="V155" s="28">
        <f>SUM(L155:U155)</f>
        <v>7449</v>
      </c>
      <c r="W155" s="28">
        <v>18</v>
      </c>
      <c r="X155" s="39">
        <f>V155/W155</f>
        <v>413.83333333333331</v>
      </c>
      <c r="Y155" s="28">
        <f>MAX(L155:U155)</f>
        <v>1450</v>
      </c>
    </row>
    <row r="156" spans="1:25" hidden="1" x14ac:dyDescent="0.25">
      <c r="A156" s="30">
        <v>6</v>
      </c>
      <c r="D156" s="28">
        <v>0</v>
      </c>
      <c r="E156" s="28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f t="shared" ref="J156" si="52">SUM(F156:I156)</f>
        <v>0</v>
      </c>
      <c r="K156" s="30">
        <v>0</v>
      </c>
      <c r="L156" s="28">
        <v>0</v>
      </c>
      <c r="V156" s="28">
        <f t="shared" ref="V156" si="53">SUM(L156:U156)</f>
        <v>0</v>
      </c>
      <c r="W156" s="28">
        <v>0</v>
      </c>
      <c r="X156" s="39" t="e">
        <f t="shared" ref="X156" si="54">V156/W156</f>
        <v>#DIV/0!</v>
      </c>
      <c r="Y156" s="28">
        <f t="shared" ref="Y156" si="55">MAX(L156:U156)</f>
        <v>0</v>
      </c>
    </row>
    <row r="157" spans="1:25" x14ac:dyDescent="0.25">
      <c r="F157" s="30"/>
      <c r="G157" s="30"/>
      <c r="H157" s="30"/>
      <c r="I157" s="30"/>
      <c r="J157" s="30"/>
      <c r="K157" s="30"/>
      <c r="X157" s="39"/>
    </row>
    <row r="158" spans="1:25" x14ac:dyDescent="0.25">
      <c r="B158" s="28" t="s">
        <v>158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5" x14ac:dyDescent="0.25">
      <c r="D159" s="32" t="s">
        <v>111</v>
      </c>
      <c r="E159" s="33"/>
      <c r="J159" s="30"/>
      <c r="K159" s="30"/>
    </row>
    <row r="160" spans="1:25" x14ac:dyDescent="0.25">
      <c r="A160" s="36" t="s">
        <v>113</v>
      </c>
      <c r="B160" s="36"/>
      <c r="C160" s="36"/>
      <c r="D160" s="36" t="s">
        <v>114</v>
      </c>
      <c r="E160" s="36" t="s">
        <v>115</v>
      </c>
      <c r="F160" s="37">
        <v>1</v>
      </c>
      <c r="G160" s="37">
        <v>2</v>
      </c>
      <c r="H160" s="37">
        <v>3</v>
      </c>
      <c r="I160" s="37" t="s">
        <v>116</v>
      </c>
      <c r="J160" s="37" t="s">
        <v>117</v>
      </c>
      <c r="K160" s="36" t="s">
        <v>118</v>
      </c>
      <c r="L160" s="36">
        <v>1</v>
      </c>
      <c r="M160" s="36">
        <v>2</v>
      </c>
      <c r="N160" s="36">
        <v>3</v>
      </c>
      <c r="O160" s="36">
        <v>4</v>
      </c>
      <c r="P160" s="36">
        <v>5</v>
      </c>
      <c r="Q160" s="36">
        <v>6</v>
      </c>
      <c r="R160" s="36">
        <v>7</v>
      </c>
      <c r="S160" s="36">
        <v>8</v>
      </c>
      <c r="T160" s="36">
        <v>9</v>
      </c>
      <c r="U160" s="36">
        <v>10</v>
      </c>
      <c r="V160" s="38" t="s">
        <v>119</v>
      </c>
      <c r="W160" s="38" t="s">
        <v>19</v>
      </c>
      <c r="X160" s="38" t="s">
        <v>20</v>
      </c>
      <c r="Y160" s="36" t="s">
        <v>120</v>
      </c>
    </row>
    <row r="161" spans="1:25" x14ac:dyDescent="0.25">
      <c r="A161" s="30">
        <v>1</v>
      </c>
      <c r="B161" s="28" t="s">
        <v>159</v>
      </c>
      <c r="D161" s="28">
        <v>8</v>
      </c>
      <c r="E161" s="28">
        <v>0</v>
      </c>
      <c r="F161" s="30">
        <v>2</v>
      </c>
      <c r="G161" s="30">
        <v>2</v>
      </c>
      <c r="H161" s="30">
        <v>2</v>
      </c>
      <c r="I161" s="30">
        <v>1</v>
      </c>
      <c r="J161" s="30">
        <f>SUM(F161:I161)</f>
        <v>7</v>
      </c>
      <c r="K161" s="30">
        <v>56</v>
      </c>
      <c r="L161" s="28">
        <v>2041</v>
      </c>
      <c r="M161" s="28">
        <v>2111</v>
      </c>
      <c r="N161" s="28">
        <v>2131</v>
      </c>
      <c r="O161" s="28">
        <v>2022</v>
      </c>
      <c r="R161" s="28">
        <v>2234</v>
      </c>
      <c r="S161" s="28">
        <v>1986</v>
      </c>
      <c r="T161" s="28">
        <v>2083</v>
      </c>
      <c r="U161" s="28">
        <v>2312</v>
      </c>
      <c r="V161" s="28">
        <f>SUM(L161:U161)</f>
        <v>16920</v>
      </c>
      <c r="W161" s="28">
        <v>24</v>
      </c>
      <c r="X161" s="39">
        <f>V161/W161</f>
        <v>705</v>
      </c>
      <c r="Y161" s="28">
        <f>MAX(L161:U161)</f>
        <v>2312</v>
      </c>
    </row>
    <row r="162" spans="1:25" x14ac:dyDescent="0.25">
      <c r="A162" s="30">
        <v>2</v>
      </c>
      <c r="B162" s="28" t="s">
        <v>160</v>
      </c>
      <c r="D162" s="28">
        <v>6</v>
      </c>
      <c r="E162" s="28">
        <v>2</v>
      </c>
      <c r="F162" s="30">
        <v>0</v>
      </c>
      <c r="G162" s="30">
        <v>2</v>
      </c>
      <c r="H162" s="30">
        <v>2</v>
      </c>
      <c r="I162" s="30">
        <v>1</v>
      </c>
      <c r="J162" s="30">
        <f>SUM(F162:I162)</f>
        <v>5</v>
      </c>
      <c r="K162" s="30">
        <v>38</v>
      </c>
      <c r="L162" s="28">
        <v>1822</v>
      </c>
      <c r="M162" s="28">
        <v>1726</v>
      </c>
      <c r="N162" s="28">
        <v>2003</v>
      </c>
      <c r="P162" s="28">
        <v>1989</v>
      </c>
      <c r="Q162" s="28">
        <v>1941</v>
      </c>
      <c r="R162" s="28">
        <v>1862</v>
      </c>
      <c r="S162" s="28">
        <v>1973</v>
      </c>
      <c r="U162" s="28">
        <v>1964</v>
      </c>
      <c r="V162" s="28">
        <f>SUM(L162:U162)</f>
        <v>15280</v>
      </c>
      <c r="W162" s="28">
        <v>24</v>
      </c>
      <c r="X162" s="39">
        <f>V162/W162</f>
        <v>636.66666666666663</v>
      </c>
      <c r="Y162" s="28">
        <f>MAX(L162:U162)</f>
        <v>2003</v>
      </c>
    </row>
    <row r="163" spans="1:25" x14ac:dyDescent="0.25">
      <c r="A163" s="30">
        <v>3</v>
      </c>
      <c r="B163" s="28" t="s">
        <v>162</v>
      </c>
      <c r="D163" s="28">
        <v>5</v>
      </c>
      <c r="E163" s="28">
        <v>5</v>
      </c>
      <c r="F163" s="30">
        <v>2</v>
      </c>
      <c r="G163" s="30">
        <v>0</v>
      </c>
      <c r="H163" s="30">
        <v>0</v>
      </c>
      <c r="I163" s="30">
        <v>0</v>
      </c>
      <c r="J163" s="30">
        <f>SUM(F163:I163)</f>
        <v>2</v>
      </c>
      <c r="K163" s="30">
        <v>41</v>
      </c>
      <c r="L163" s="28">
        <v>1327</v>
      </c>
      <c r="M163" s="28">
        <v>1493</v>
      </c>
      <c r="N163" s="28">
        <v>1685</v>
      </c>
      <c r="O163" s="28">
        <v>1522</v>
      </c>
      <c r="P163" s="28">
        <v>1771</v>
      </c>
      <c r="Q163" s="28">
        <v>1686</v>
      </c>
      <c r="R163" s="28">
        <v>1390</v>
      </c>
      <c r="S163" s="28">
        <v>1433</v>
      </c>
      <c r="T163" s="28">
        <v>999</v>
      </c>
      <c r="U163" s="28">
        <v>1748</v>
      </c>
      <c r="V163" s="28">
        <f>SUM(L163:U163)</f>
        <v>15054</v>
      </c>
      <c r="W163" s="28">
        <v>30</v>
      </c>
      <c r="X163" s="39">
        <f>V163/W163</f>
        <v>501.8</v>
      </c>
      <c r="Y163" s="28">
        <f>MAX(L163:U163)</f>
        <v>1771</v>
      </c>
    </row>
    <row r="164" spans="1:25" x14ac:dyDescent="0.25">
      <c r="A164" s="30">
        <v>4</v>
      </c>
      <c r="B164" s="28" t="s">
        <v>163</v>
      </c>
      <c r="D164" s="28">
        <v>3</v>
      </c>
      <c r="E164" s="28">
        <v>4</v>
      </c>
      <c r="F164" s="30">
        <v>0</v>
      </c>
      <c r="G164" s="30">
        <v>0</v>
      </c>
      <c r="H164" s="30">
        <v>0</v>
      </c>
      <c r="I164" s="30">
        <v>0</v>
      </c>
      <c r="J164" s="30">
        <f>SUM(F164:I164)</f>
        <v>0</v>
      </c>
      <c r="K164" s="30">
        <v>19</v>
      </c>
      <c r="L164" s="28">
        <v>1443</v>
      </c>
      <c r="M164" s="28">
        <v>1492</v>
      </c>
      <c r="N164" s="28">
        <v>1536</v>
      </c>
      <c r="Q164" s="28">
        <v>1554</v>
      </c>
      <c r="S164" s="28">
        <v>1455</v>
      </c>
      <c r="T164" s="28">
        <v>1526</v>
      </c>
      <c r="U164" s="28">
        <v>1511</v>
      </c>
      <c r="V164" s="28">
        <f>SUM(L164:U164)</f>
        <v>10517</v>
      </c>
      <c r="W164" s="28">
        <v>21</v>
      </c>
      <c r="X164" s="39">
        <f>V164/W164</f>
        <v>500.8095238095238</v>
      </c>
      <c r="Y164" s="28">
        <f>MAX(L164:U164)</f>
        <v>1554</v>
      </c>
    </row>
    <row r="165" spans="1:25" x14ac:dyDescent="0.25">
      <c r="A165" s="30">
        <v>5</v>
      </c>
      <c r="B165" s="28" t="s">
        <v>161</v>
      </c>
      <c r="D165" s="28">
        <v>2</v>
      </c>
      <c r="E165" s="28">
        <v>7</v>
      </c>
      <c r="F165" s="30">
        <v>2</v>
      </c>
      <c r="G165" s="30">
        <v>2</v>
      </c>
      <c r="H165" s="30">
        <v>2</v>
      </c>
      <c r="I165" s="30">
        <v>1</v>
      </c>
      <c r="J165" s="30">
        <f>SUM(F165:I165)</f>
        <v>7</v>
      </c>
      <c r="K165" s="30">
        <v>14</v>
      </c>
      <c r="L165" s="28">
        <v>746</v>
      </c>
      <c r="M165" s="28">
        <v>771</v>
      </c>
      <c r="N165" s="28">
        <v>731</v>
      </c>
      <c r="P165" s="28">
        <v>774</v>
      </c>
      <c r="Q165" s="28">
        <v>700</v>
      </c>
      <c r="R165" s="28">
        <v>725</v>
      </c>
      <c r="S165" s="28">
        <v>606</v>
      </c>
      <c r="T165" s="28">
        <v>795</v>
      </c>
      <c r="U165" s="28">
        <v>846</v>
      </c>
      <c r="V165" s="28">
        <f>SUM(L165:U165)</f>
        <v>6694</v>
      </c>
      <c r="W165" s="28">
        <v>27</v>
      </c>
      <c r="X165" s="39">
        <f>V165/W165</f>
        <v>247.92592592592592</v>
      </c>
      <c r="Y165" s="28">
        <f>MAX(L165:U165)</f>
        <v>846</v>
      </c>
    </row>
    <row r="166" spans="1:25" hidden="1" x14ac:dyDescent="0.25">
      <c r="A166" s="30">
        <v>6</v>
      </c>
      <c r="B166" s="28" t="s">
        <v>2</v>
      </c>
      <c r="D166" s="28">
        <v>0</v>
      </c>
      <c r="E166" s="28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f t="shared" ref="J166" si="56">SUM(F166:I166)</f>
        <v>0</v>
      </c>
      <c r="K166" s="30">
        <v>0</v>
      </c>
      <c r="L166" s="28">
        <v>0</v>
      </c>
      <c r="V166" s="28">
        <f t="shared" ref="V166" si="57">SUM(L166:U166)</f>
        <v>0</v>
      </c>
      <c r="W166" s="28">
        <v>0</v>
      </c>
      <c r="X166" s="39" t="e">
        <f t="shared" ref="X166" si="58">V166/W166</f>
        <v>#DIV/0!</v>
      </c>
      <c r="Y166" s="28">
        <f t="shared" ref="Y166" si="59">MAX(L166:U166)</f>
        <v>0</v>
      </c>
    </row>
    <row r="167" spans="1:25" x14ac:dyDescent="0.25">
      <c r="A167" s="30"/>
      <c r="F167" s="30"/>
      <c r="G167" s="30"/>
      <c r="H167" s="30"/>
      <c r="I167" s="30"/>
      <c r="J167" s="30"/>
      <c r="K167" s="30"/>
      <c r="X167" s="39"/>
    </row>
    <row r="168" spans="1:25" x14ac:dyDescent="0.25">
      <c r="A168" s="30"/>
      <c r="B168" s="28" t="s">
        <v>164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X168" s="39"/>
    </row>
    <row r="169" spans="1:25" x14ac:dyDescent="0.25">
      <c r="A169" s="30"/>
      <c r="D169" s="32" t="s">
        <v>111</v>
      </c>
      <c r="E169" s="33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X169" s="39"/>
    </row>
    <row r="170" spans="1:25" x14ac:dyDescent="0.25">
      <c r="A170" s="36" t="s">
        <v>113</v>
      </c>
      <c r="B170" s="36"/>
      <c r="C170" s="36"/>
      <c r="D170" s="36" t="s">
        <v>114</v>
      </c>
      <c r="E170" s="36" t="s">
        <v>115</v>
      </c>
      <c r="F170" s="37">
        <v>1</v>
      </c>
      <c r="G170" s="37">
        <v>2</v>
      </c>
      <c r="H170" s="37">
        <v>3</v>
      </c>
      <c r="I170" s="37" t="s">
        <v>116</v>
      </c>
      <c r="J170" s="37" t="s">
        <v>117</v>
      </c>
      <c r="K170" s="36" t="s">
        <v>118</v>
      </c>
      <c r="L170" s="36">
        <v>1</v>
      </c>
      <c r="M170" s="36">
        <v>2</v>
      </c>
      <c r="N170" s="36">
        <v>3</v>
      </c>
      <c r="O170" s="36">
        <v>4</v>
      </c>
      <c r="P170" s="36">
        <v>5</v>
      </c>
      <c r="Q170" s="36">
        <v>6</v>
      </c>
      <c r="R170" s="36">
        <v>7</v>
      </c>
      <c r="S170" s="36">
        <v>8</v>
      </c>
      <c r="T170" s="36">
        <v>9</v>
      </c>
      <c r="U170" s="36">
        <v>10</v>
      </c>
      <c r="V170" s="38" t="s">
        <v>119</v>
      </c>
      <c r="W170" s="38" t="s">
        <v>19</v>
      </c>
      <c r="X170" s="38" t="s">
        <v>20</v>
      </c>
      <c r="Y170" s="36" t="s">
        <v>120</v>
      </c>
    </row>
    <row r="171" spans="1:25" x14ac:dyDescent="0.25">
      <c r="A171" s="30">
        <v>1</v>
      </c>
      <c r="B171" s="28" t="s">
        <v>168</v>
      </c>
      <c r="D171" s="28">
        <v>10</v>
      </c>
      <c r="E171" s="28">
        <v>0</v>
      </c>
      <c r="F171" s="30">
        <v>2</v>
      </c>
      <c r="G171" s="30">
        <v>2</v>
      </c>
      <c r="H171" s="30">
        <v>2</v>
      </c>
      <c r="I171" s="30">
        <v>1</v>
      </c>
      <c r="J171" s="30">
        <f>SUM(F171:I171)</f>
        <v>7</v>
      </c>
      <c r="K171" s="30">
        <v>68</v>
      </c>
      <c r="L171" s="28">
        <v>1825</v>
      </c>
      <c r="M171" s="28">
        <v>2140</v>
      </c>
      <c r="N171" s="28">
        <v>2146</v>
      </c>
      <c r="O171" s="28">
        <v>2046</v>
      </c>
      <c r="P171" s="28">
        <v>1833</v>
      </c>
      <c r="Q171" s="28">
        <v>1800</v>
      </c>
      <c r="R171" s="28">
        <v>1976</v>
      </c>
      <c r="S171" s="28">
        <v>2210</v>
      </c>
      <c r="T171" s="28">
        <v>2007</v>
      </c>
      <c r="U171" s="28">
        <v>1863</v>
      </c>
      <c r="V171" s="28">
        <f>SUM(L171:U171)</f>
        <v>19846</v>
      </c>
      <c r="W171" s="28">
        <v>30</v>
      </c>
      <c r="X171" s="39">
        <f>V171/W171</f>
        <v>661.5333333333333</v>
      </c>
      <c r="Y171" s="28">
        <f>MAX(L171:U171)</f>
        <v>2210</v>
      </c>
    </row>
    <row r="172" spans="1:25" x14ac:dyDescent="0.25">
      <c r="A172" s="30">
        <v>2</v>
      </c>
      <c r="B172" s="28" t="s">
        <v>166</v>
      </c>
      <c r="D172" s="28">
        <v>6</v>
      </c>
      <c r="E172" s="28">
        <v>2</v>
      </c>
      <c r="F172" s="30">
        <v>2</v>
      </c>
      <c r="G172" s="30">
        <v>2</v>
      </c>
      <c r="H172" s="30">
        <v>2</v>
      </c>
      <c r="I172" s="30">
        <v>1</v>
      </c>
      <c r="J172" s="30">
        <f>SUM(F172:I172)</f>
        <v>7</v>
      </c>
      <c r="K172" s="30">
        <v>42</v>
      </c>
      <c r="L172" s="28">
        <v>1789</v>
      </c>
      <c r="O172" s="28">
        <v>1535</v>
      </c>
      <c r="P172" s="28">
        <v>1705</v>
      </c>
      <c r="Q172" s="28">
        <v>1502</v>
      </c>
      <c r="R172" s="28">
        <v>1533</v>
      </c>
      <c r="S172" s="28">
        <v>1600</v>
      </c>
      <c r="T172" s="28">
        <v>1548</v>
      </c>
      <c r="U172" s="28">
        <v>1654</v>
      </c>
      <c r="V172" s="28">
        <f>SUM(L172:U172)</f>
        <v>12866</v>
      </c>
      <c r="W172" s="28">
        <v>24</v>
      </c>
      <c r="X172" s="39">
        <f>V172/W172</f>
        <v>536.08333333333337</v>
      </c>
      <c r="Y172" s="28">
        <f>MAX(L172:U172)</f>
        <v>1789</v>
      </c>
    </row>
    <row r="173" spans="1:25" x14ac:dyDescent="0.25">
      <c r="A173" s="30">
        <v>3</v>
      </c>
      <c r="B173" s="28" t="s">
        <v>170</v>
      </c>
      <c r="D173" s="28">
        <v>4</v>
      </c>
      <c r="E173" s="28">
        <v>4</v>
      </c>
      <c r="F173" s="30">
        <v>0</v>
      </c>
      <c r="G173" s="30">
        <v>0</v>
      </c>
      <c r="H173" s="30">
        <v>0</v>
      </c>
      <c r="I173" s="30">
        <v>0</v>
      </c>
      <c r="J173" s="30">
        <f>SUM(F173:I173)</f>
        <v>0</v>
      </c>
      <c r="K173" s="30">
        <v>30</v>
      </c>
      <c r="L173" s="28">
        <v>0</v>
      </c>
      <c r="M173" s="28">
        <v>1313</v>
      </c>
      <c r="N173" s="28">
        <v>1426</v>
      </c>
      <c r="O173" s="28">
        <v>1405</v>
      </c>
      <c r="P173" s="28">
        <v>1280</v>
      </c>
      <c r="R173" s="28">
        <v>1269</v>
      </c>
      <c r="S173" s="28">
        <v>1249</v>
      </c>
      <c r="T173" s="28">
        <v>1372</v>
      </c>
      <c r="U173" s="28">
        <v>1384</v>
      </c>
      <c r="V173" s="28">
        <f>SUM(L173:U173)</f>
        <v>10698</v>
      </c>
      <c r="W173" s="28">
        <v>24</v>
      </c>
      <c r="X173" s="39">
        <f>V173/W173</f>
        <v>445.75</v>
      </c>
      <c r="Y173" s="28">
        <f>MAX(L173:U173)</f>
        <v>1426</v>
      </c>
    </row>
    <row r="174" spans="1:25" x14ac:dyDescent="0.25">
      <c r="A174" s="30">
        <v>4</v>
      </c>
      <c r="B174" s="28" t="s">
        <v>169</v>
      </c>
      <c r="D174" s="28">
        <v>3</v>
      </c>
      <c r="E174" s="28">
        <v>3</v>
      </c>
      <c r="F174" s="30">
        <v>2</v>
      </c>
      <c r="G174" s="30">
        <v>2</v>
      </c>
      <c r="H174" s="30">
        <v>2</v>
      </c>
      <c r="I174" s="30">
        <v>1</v>
      </c>
      <c r="J174" s="30">
        <f>SUM(F174:I174)</f>
        <v>7</v>
      </c>
      <c r="K174" s="30">
        <v>21</v>
      </c>
      <c r="L174" s="28">
        <v>0</v>
      </c>
      <c r="M174" s="28">
        <v>831</v>
      </c>
      <c r="O174" s="28">
        <v>913</v>
      </c>
      <c r="P174" s="28">
        <v>1386</v>
      </c>
      <c r="R174" s="28">
        <v>899</v>
      </c>
      <c r="S174" s="28">
        <v>1075</v>
      </c>
      <c r="T174" s="28">
        <v>1020</v>
      </c>
      <c r="V174" s="28">
        <f>SUM(L174:U174)</f>
        <v>6124</v>
      </c>
      <c r="W174" s="28">
        <v>18</v>
      </c>
      <c r="X174" s="39">
        <f>V174/W174</f>
        <v>340.22222222222223</v>
      </c>
      <c r="Y174" s="28">
        <f>MAX(L174:U174)</f>
        <v>1386</v>
      </c>
    </row>
    <row r="175" spans="1:25" x14ac:dyDescent="0.25">
      <c r="A175" s="30">
        <v>5</v>
      </c>
      <c r="B175" s="28" t="s">
        <v>167</v>
      </c>
      <c r="D175" s="28">
        <v>2</v>
      </c>
      <c r="E175" s="28">
        <v>8</v>
      </c>
      <c r="F175" s="30">
        <v>0</v>
      </c>
      <c r="G175" s="30">
        <v>0</v>
      </c>
      <c r="H175" s="30">
        <v>0</v>
      </c>
      <c r="I175" s="30">
        <v>0</v>
      </c>
      <c r="J175" s="30">
        <f>SUM(F175:I175)</f>
        <v>0</v>
      </c>
      <c r="K175" s="30">
        <v>14</v>
      </c>
      <c r="L175" s="28">
        <v>635</v>
      </c>
      <c r="M175" s="28">
        <v>786</v>
      </c>
      <c r="N175" s="28">
        <v>775</v>
      </c>
      <c r="O175" s="28">
        <v>722</v>
      </c>
      <c r="P175" s="28">
        <v>763</v>
      </c>
      <c r="Q175" s="28">
        <v>766</v>
      </c>
      <c r="R175" s="28">
        <v>710</v>
      </c>
      <c r="S175" s="28">
        <v>742</v>
      </c>
      <c r="T175" s="28">
        <v>701</v>
      </c>
      <c r="U175" s="28">
        <v>734</v>
      </c>
      <c r="V175" s="28">
        <f>SUM(L175:U175)</f>
        <v>7334</v>
      </c>
      <c r="W175" s="28">
        <v>30</v>
      </c>
      <c r="X175" s="39">
        <f>V175/W175</f>
        <v>244.46666666666667</v>
      </c>
      <c r="Y175" s="28">
        <f>MAX(L175:U175)</f>
        <v>786</v>
      </c>
    </row>
    <row r="176" spans="1:25" hidden="1" x14ac:dyDescent="0.25">
      <c r="A176" s="30">
        <v>6</v>
      </c>
      <c r="B176" s="28" t="s">
        <v>165</v>
      </c>
      <c r="D176" s="28">
        <v>0</v>
      </c>
      <c r="E176" s="28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f t="shared" ref="J176" si="60">SUM(F176:I176)</f>
        <v>0</v>
      </c>
      <c r="K176" s="30">
        <v>0</v>
      </c>
      <c r="L176" s="28">
        <v>0</v>
      </c>
      <c r="V176" s="28">
        <f t="shared" ref="V176" si="61">SUM(L176:U176)</f>
        <v>0</v>
      </c>
      <c r="W176" s="28">
        <v>0</v>
      </c>
      <c r="X176" s="39" t="e">
        <f t="shared" ref="X176" si="62">V176/W176</f>
        <v>#DIV/0!</v>
      </c>
      <c r="Y176" s="28">
        <f t="shared" ref="Y176" si="63">MAX(L176:U176)</f>
        <v>0</v>
      </c>
    </row>
    <row r="177" spans="1:25" x14ac:dyDescent="0.25">
      <c r="A177" s="30"/>
      <c r="F177" s="30"/>
      <c r="G177" s="30"/>
      <c r="H177" s="30"/>
      <c r="I177" s="30"/>
      <c r="J177" s="30"/>
      <c r="K177" s="30"/>
      <c r="X177" s="39"/>
    </row>
    <row r="178" spans="1:25" x14ac:dyDescent="0.25">
      <c r="A178" s="30"/>
      <c r="B178" s="28" t="s">
        <v>171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X178" s="39"/>
    </row>
    <row r="179" spans="1:25" x14ac:dyDescent="0.25">
      <c r="A179" s="30"/>
      <c r="D179" s="32" t="s">
        <v>111</v>
      </c>
      <c r="E179" s="33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X179" s="39"/>
    </row>
    <row r="180" spans="1:25" x14ac:dyDescent="0.25">
      <c r="A180" s="36" t="s">
        <v>113</v>
      </c>
      <c r="B180" s="36"/>
      <c r="C180" s="36"/>
      <c r="D180" s="36" t="s">
        <v>114</v>
      </c>
      <c r="E180" s="36" t="s">
        <v>115</v>
      </c>
      <c r="F180" s="37">
        <v>1</v>
      </c>
      <c r="G180" s="37">
        <v>2</v>
      </c>
      <c r="H180" s="37">
        <v>3</v>
      </c>
      <c r="I180" s="37" t="s">
        <v>116</v>
      </c>
      <c r="J180" s="37" t="s">
        <v>117</v>
      </c>
      <c r="K180" s="36" t="s">
        <v>118</v>
      </c>
      <c r="L180" s="36">
        <v>1</v>
      </c>
      <c r="M180" s="36">
        <v>2</v>
      </c>
      <c r="N180" s="36">
        <v>3</v>
      </c>
      <c r="O180" s="36">
        <v>4</v>
      </c>
      <c r="P180" s="36">
        <v>5</v>
      </c>
      <c r="Q180" s="36">
        <v>6</v>
      </c>
      <c r="R180" s="36">
        <v>7</v>
      </c>
      <c r="S180" s="36">
        <v>8</v>
      </c>
      <c r="T180" s="36">
        <v>9</v>
      </c>
      <c r="U180" s="36">
        <v>10</v>
      </c>
      <c r="V180" s="38" t="s">
        <v>119</v>
      </c>
      <c r="W180" s="38" t="s">
        <v>19</v>
      </c>
      <c r="X180" s="38" t="s">
        <v>20</v>
      </c>
      <c r="Y180" s="36" t="s">
        <v>120</v>
      </c>
    </row>
    <row r="181" spans="1:25" x14ac:dyDescent="0.25">
      <c r="A181" s="30">
        <v>1</v>
      </c>
      <c r="B181" s="28" t="s">
        <v>172</v>
      </c>
      <c r="D181" s="28">
        <v>10</v>
      </c>
      <c r="E181" s="28">
        <v>0</v>
      </c>
      <c r="F181" s="30">
        <v>2</v>
      </c>
      <c r="G181" s="30">
        <v>2</v>
      </c>
      <c r="H181" s="30">
        <v>2</v>
      </c>
      <c r="I181" s="30">
        <v>1</v>
      </c>
      <c r="J181" s="30">
        <f>SUM(F181:I181)</f>
        <v>7</v>
      </c>
      <c r="K181" s="30">
        <v>70</v>
      </c>
      <c r="L181" s="28">
        <v>2683</v>
      </c>
      <c r="M181" s="28">
        <v>2414</v>
      </c>
      <c r="N181" s="28">
        <v>2525</v>
      </c>
      <c r="O181" s="28">
        <v>2476</v>
      </c>
      <c r="P181" s="28">
        <v>2494</v>
      </c>
      <c r="Q181" s="28">
        <v>2650</v>
      </c>
      <c r="R181" s="28">
        <v>2613</v>
      </c>
      <c r="S181" s="28">
        <v>2720</v>
      </c>
      <c r="T181" s="28">
        <v>2409</v>
      </c>
      <c r="U181" s="28">
        <v>2349</v>
      </c>
      <c r="V181" s="28">
        <f>SUM(L181:U181)</f>
        <v>25333</v>
      </c>
      <c r="W181" s="28">
        <v>30</v>
      </c>
      <c r="X181" s="39">
        <f>V181/W181</f>
        <v>844.43333333333328</v>
      </c>
      <c r="Y181" s="28">
        <f>MAX(L181:U181)</f>
        <v>2720</v>
      </c>
    </row>
    <row r="182" spans="1:25" x14ac:dyDescent="0.25">
      <c r="A182" s="30">
        <v>2</v>
      </c>
      <c r="B182" s="28" t="s">
        <v>175</v>
      </c>
      <c r="D182" s="28">
        <v>6</v>
      </c>
      <c r="E182" s="28">
        <v>3</v>
      </c>
      <c r="F182" s="30">
        <v>2</v>
      </c>
      <c r="G182" s="30">
        <v>2</v>
      </c>
      <c r="H182" s="30">
        <v>2</v>
      </c>
      <c r="I182" s="30">
        <v>1</v>
      </c>
      <c r="J182" s="30">
        <f>SUM(F182:I182)</f>
        <v>7</v>
      </c>
      <c r="K182" s="30">
        <v>39</v>
      </c>
      <c r="L182" s="28">
        <v>1468</v>
      </c>
      <c r="M182" s="28">
        <v>1459</v>
      </c>
      <c r="N182" s="28">
        <v>1073</v>
      </c>
      <c r="O182" s="28">
        <v>1641</v>
      </c>
      <c r="P182" s="28">
        <v>1227</v>
      </c>
      <c r="Q182" s="28">
        <v>1329</v>
      </c>
      <c r="R182" s="28">
        <v>890</v>
      </c>
      <c r="S182" s="28">
        <v>1516</v>
      </c>
      <c r="U182" s="28">
        <v>1646</v>
      </c>
      <c r="V182" s="28">
        <f>SUM(L182:U182)</f>
        <v>12249</v>
      </c>
      <c r="W182" s="28">
        <v>27</v>
      </c>
      <c r="X182" s="39">
        <f>V182/W182</f>
        <v>453.66666666666669</v>
      </c>
      <c r="Y182" s="28">
        <f>MAX(L182:U182)</f>
        <v>1646</v>
      </c>
    </row>
    <row r="183" spans="1:25" x14ac:dyDescent="0.25">
      <c r="A183" s="30">
        <v>3</v>
      </c>
      <c r="B183" s="28" t="s">
        <v>173</v>
      </c>
      <c r="D183" s="28">
        <v>5</v>
      </c>
      <c r="E183" s="28">
        <v>4</v>
      </c>
      <c r="F183" s="30">
        <v>2</v>
      </c>
      <c r="G183" s="30">
        <v>2</v>
      </c>
      <c r="H183" s="30">
        <v>2</v>
      </c>
      <c r="I183" s="30">
        <v>1</v>
      </c>
      <c r="J183" s="30">
        <f>SUM(F183:I183)</f>
        <v>7</v>
      </c>
      <c r="K183" s="30">
        <v>36</v>
      </c>
      <c r="L183" s="28">
        <v>1544</v>
      </c>
      <c r="M183" s="28">
        <v>1531</v>
      </c>
      <c r="N183" s="29">
        <v>1536</v>
      </c>
      <c r="O183" s="28">
        <v>1656</v>
      </c>
      <c r="Q183" s="28">
        <v>1570</v>
      </c>
      <c r="R183" s="28">
        <v>1518</v>
      </c>
      <c r="S183" s="28">
        <v>1529</v>
      </c>
      <c r="T183" s="28">
        <v>1667</v>
      </c>
      <c r="U183" s="28">
        <v>1761</v>
      </c>
      <c r="V183" s="28">
        <f>SUM(L183:U183)</f>
        <v>14312</v>
      </c>
      <c r="W183" s="28">
        <v>27</v>
      </c>
      <c r="X183" s="39">
        <f>V183/W183</f>
        <v>530.07407407407402</v>
      </c>
      <c r="Y183" s="28">
        <f>MAX(L183:U183)</f>
        <v>1761</v>
      </c>
    </row>
    <row r="184" spans="1:25" x14ac:dyDescent="0.25">
      <c r="A184" s="30">
        <v>4</v>
      </c>
      <c r="B184" s="28" t="s">
        <v>176</v>
      </c>
      <c r="D184" s="28">
        <v>4</v>
      </c>
      <c r="E184" s="28">
        <v>6</v>
      </c>
      <c r="F184" s="30">
        <v>0</v>
      </c>
      <c r="G184" s="30">
        <v>2</v>
      </c>
      <c r="H184" s="30">
        <v>0</v>
      </c>
      <c r="I184" s="30">
        <v>0</v>
      </c>
      <c r="J184" s="30">
        <f>SUM(F184:I184)</f>
        <v>2</v>
      </c>
      <c r="K184" s="30">
        <v>30</v>
      </c>
      <c r="L184" s="28">
        <v>1330</v>
      </c>
      <c r="M184" s="28">
        <v>1675</v>
      </c>
      <c r="N184" s="28">
        <v>1400</v>
      </c>
      <c r="O184" s="28">
        <v>1921</v>
      </c>
      <c r="P184" s="28">
        <v>876</v>
      </c>
      <c r="Q184" s="28">
        <v>1277</v>
      </c>
      <c r="R184" s="28">
        <v>945</v>
      </c>
      <c r="S184" s="28">
        <v>1458</v>
      </c>
      <c r="T184" s="28">
        <v>1581</v>
      </c>
      <c r="U184" s="28">
        <v>1444</v>
      </c>
      <c r="V184" s="28">
        <f>SUM(L184:U184)</f>
        <v>13907</v>
      </c>
      <c r="W184" s="28">
        <v>30</v>
      </c>
      <c r="X184" s="39">
        <f>V184/W184</f>
        <v>463.56666666666666</v>
      </c>
      <c r="Y184" s="28">
        <f>MAX(L184:U184)</f>
        <v>1921</v>
      </c>
    </row>
    <row r="185" spans="1:25" x14ac:dyDescent="0.25">
      <c r="A185" s="30">
        <v>5</v>
      </c>
      <c r="B185" s="28" t="s">
        <v>174</v>
      </c>
      <c r="D185" s="28">
        <v>3</v>
      </c>
      <c r="E185" s="28">
        <v>5</v>
      </c>
      <c r="F185" s="30">
        <v>0</v>
      </c>
      <c r="G185" s="30">
        <v>0</v>
      </c>
      <c r="H185" s="30">
        <v>0</v>
      </c>
      <c r="I185" s="30">
        <v>0</v>
      </c>
      <c r="J185" s="30">
        <f>SUM(F185:I185)</f>
        <v>0</v>
      </c>
      <c r="K185" s="30">
        <v>21</v>
      </c>
      <c r="L185" s="28">
        <v>1242</v>
      </c>
      <c r="M185" s="28">
        <v>839</v>
      </c>
      <c r="N185" s="28">
        <v>1109</v>
      </c>
      <c r="O185" s="28">
        <v>1315</v>
      </c>
      <c r="Q185" s="28">
        <v>1133</v>
      </c>
      <c r="R185" s="28">
        <v>1359</v>
      </c>
      <c r="S185" s="28">
        <v>1300</v>
      </c>
      <c r="U185" s="28">
        <v>1400</v>
      </c>
      <c r="V185" s="28">
        <f>SUM(L185:U185)</f>
        <v>9697</v>
      </c>
      <c r="W185" s="28">
        <v>24</v>
      </c>
      <c r="X185" s="39">
        <f>V185/W185</f>
        <v>404.04166666666669</v>
      </c>
      <c r="Y185" s="28">
        <f>MAX(L185:U185)</f>
        <v>1400</v>
      </c>
    </row>
    <row r="186" spans="1:25" hidden="1" x14ac:dyDescent="0.25">
      <c r="A186" s="30">
        <v>6</v>
      </c>
      <c r="B186" s="28" t="s">
        <v>2</v>
      </c>
      <c r="D186" s="28">
        <v>0</v>
      </c>
      <c r="E186" s="28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f t="shared" ref="J186" si="64">SUM(F186:I186)</f>
        <v>0</v>
      </c>
      <c r="K186" s="30">
        <v>0</v>
      </c>
      <c r="L186" s="28">
        <v>0</v>
      </c>
      <c r="V186" s="28">
        <f t="shared" ref="V186" si="65">SUM(L186:U186)</f>
        <v>0</v>
      </c>
      <c r="W186" s="28">
        <v>0</v>
      </c>
      <c r="X186" s="39" t="e">
        <f t="shared" ref="X186" si="66">V186/W186</f>
        <v>#DIV/0!</v>
      </c>
      <c r="Y186" s="28">
        <f t="shared" ref="Y186" si="67">MAX(L186:U186)</f>
        <v>0</v>
      </c>
    </row>
    <row r="187" spans="1:25" x14ac:dyDescent="0.25">
      <c r="A187" s="30"/>
      <c r="F187" s="30"/>
      <c r="G187" s="30"/>
      <c r="H187" s="30"/>
      <c r="I187" s="30"/>
      <c r="J187" s="30"/>
      <c r="K187" s="30"/>
      <c r="X187" s="39"/>
    </row>
    <row r="188" spans="1:25" x14ac:dyDescent="0.25">
      <c r="A188" s="30"/>
      <c r="F188" s="30"/>
      <c r="G188" s="30"/>
      <c r="H188" s="30"/>
      <c r="I188" s="30"/>
      <c r="J188" s="30"/>
      <c r="K188" s="30"/>
      <c r="X188" s="39"/>
    </row>
  </sheetData>
  <mergeCells count="2">
    <mergeCell ref="L7:U7"/>
    <mergeCell ref="L101:U101"/>
  </mergeCells>
  <conditionalFormatting sqref="L2:Q13 R1:U13 G1:P1 L14:U94 L96:Q107 R95:U107 L108:U65538 G95:P95">
    <cfRule type="cellIs" dxfId="6" priority="1" stopIfTrue="1" operator="between">
      <formula>3000</formula>
      <formula>3500</formula>
    </cfRule>
  </conditionalFormatting>
  <pageMargins left="0.25" right="0.25" top="0.25" bottom="0.25" header="0" footer="0"/>
  <pageSetup scale="90" orientation="portrait" r:id="rId1"/>
  <headerFooter alignWithMargins="0"/>
  <rowBreaks count="3" manualBreakCount="3">
    <brk id="54" max="24" man="1"/>
    <brk id="94" max="24" man="1"/>
    <brk id="14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321B-D019-4E07-901E-6435A124CB18}">
  <dimension ref="A1:AW96"/>
  <sheetViews>
    <sheetView tabSelected="1" zoomScale="90" zoomScaleNormal="90" workbookViewId="0">
      <selection activeCell="AZ15" sqref="AZ15"/>
    </sheetView>
  </sheetViews>
  <sheetFormatPr defaultColWidth="9.140625" defaultRowHeight="12.75" x14ac:dyDescent="0.2"/>
  <cols>
    <col min="1" max="1" width="5.140625" style="1" customWidth="1"/>
    <col min="2" max="2" width="22.42578125" style="2" customWidth="1"/>
    <col min="3" max="3" width="2.85546875" style="1" customWidth="1"/>
    <col min="4" max="4" width="6" style="1" hidden="1" customWidth="1"/>
    <col min="5" max="5" width="7.42578125" style="1" hidden="1" customWidth="1"/>
    <col min="6" max="6" width="6" style="1" hidden="1" customWidth="1"/>
    <col min="7" max="7" width="7.85546875" style="1" hidden="1" customWidth="1"/>
    <col min="8" max="8" width="6" style="1" hidden="1" customWidth="1"/>
    <col min="9" max="9" width="7.28515625" style="1" hidden="1" customWidth="1"/>
    <col min="10" max="10" width="6" style="1" hidden="1" customWidth="1"/>
    <col min="11" max="11" width="7.7109375" style="1" hidden="1" customWidth="1"/>
    <col min="12" max="12" width="6" style="1" hidden="1" customWidth="1"/>
    <col min="13" max="13" width="8.140625" style="1" hidden="1" customWidth="1"/>
    <col min="14" max="14" width="6" style="1" hidden="1" customWidth="1"/>
    <col min="15" max="15" width="7.7109375" style="1" hidden="1" customWidth="1"/>
    <col min="16" max="16" width="6" style="1" hidden="1" customWidth="1"/>
    <col min="17" max="17" width="7.7109375" style="1" hidden="1" customWidth="1"/>
    <col min="18" max="18" width="6" style="1" hidden="1" customWidth="1"/>
    <col min="19" max="19" width="7.42578125" style="1" hidden="1" customWidth="1"/>
    <col min="20" max="20" width="6" style="1" hidden="1" customWidth="1"/>
    <col min="21" max="21" width="8.42578125" style="1" hidden="1" customWidth="1"/>
    <col min="22" max="22" width="6" style="1" hidden="1" customWidth="1"/>
    <col min="23" max="23" width="7.85546875" style="1" hidden="1" customWidth="1"/>
    <col min="24" max="24" width="6" style="1" hidden="1" customWidth="1"/>
    <col min="25" max="25" width="7.85546875" style="1" hidden="1" customWidth="1"/>
    <col min="26" max="26" width="6" style="1" hidden="1" customWidth="1"/>
    <col min="27" max="27" width="6.5703125" style="1" hidden="1" customWidth="1"/>
    <col min="28" max="28" width="6" style="1" hidden="1" customWidth="1"/>
    <col min="29" max="29" width="9.140625" style="1" hidden="1" customWidth="1"/>
    <col min="30" max="30" width="6" style="1" hidden="1" customWidth="1"/>
    <col min="31" max="31" width="6.7109375" style="1" hidden="1" customWidth="1"/>
    <col min="32" max="32" width="6" style="1" hidden="1" customWidth="1"/>
    <col min="33" max="33" width="8.140625" style="1" hidden="1" customWidth="1"/>
    <col min="34" max="34" width="6" style="1" hidden="1" customWidth="1"/>
    <col min="35" max="35" width="6.7109375" style="1" hidden="1" customWidth="1"/>
    <col min="36" max="36" width="6" style="1" hidden="1" customWidth="1"/>
    <col min="37" max="37" width="7.85546875" style="1" hidden="1" customWidth="1"/>
    <col min="38" max="38" width="6" style="1" hidden="1" customWidth="1"/>
    <col min="39" max="39" width="6.7109375" style="1" hidden="1" customWidth="1"/>
    <col min="40" max="40" width="6" style="1" customWidth="1"/>
    <col min="41" max="41" width="9.140625" style="1" customWidth="1"/>
    <col min="42" max="42" width="6" style="1" customWidth="1"/>
    <col min="43" max="43" width="6.140625" style="1" customWidth="1"/>
    <col min="44" max="44" width="8.7109375" style="1" customWidth="1"/>
    <col min="45" max="45" width="6.85546875" style="2" customWidth="1"/>
    <col min="46" max="46" width="7.85546875" style="1" customWidth="1"/>
    <col min="47" max="47" width="10.28515625" style="1" customWidth="1"/>
    <col min="48" max="48" width="10.7109375" style="1" customWidth="1"/>
    <col min="49" max="16384" width="9.140625" style="2"/>
  </cols>
  <sheetData>
    <row r="1" spans="1:48" x14ac:dyDescent="0.2">
      <c r="AS1" s="1"/>
    </row>
    <row r="2" spans="1:48" x14ac:dyDescent="0.2">
      <c r="AS2" s="1"/>
    </row>
    <row r="3" spans="1:48" x14ac:dyDescent="0.2">
      <c r="B3" s="3" t="s">
        <v>0</v>
      </c>
      <c r="E3" s="1" t="s">
        <v>1</v>
      </c>
      <c r="F3" s="1" t="s">
        <v>2</v>
      </c>
      <c r="I3" s="1" t="s">
        <v>3</v>
      </c>
      <c r="J3" s="1" t="s">
        <v>2</v>
      </c>
      <c r="M3" s="1" t="s">
        <v>4</v>
      </c>
      <c r="N3" s="1" t="s">
        <v>2</v>
      </c>
      <c r="Q3" s="1" t="s">
        <v>5</v>
      </c>
      <c r="R3" s="1" t="s">
        <v>2</v>
      </c>
      <c r="U3" s="1" t="s">
        <v>6</v>
      </c>
      <c r="V3" s="1" t="s">
        <v>2</v>
      </c>
      <c r="Y3" s="1" t="s">
        <v>7</v>
      </c>
      <c r="Z3" s="1" t="s">
        <v>2</v>
      </c>
      <c r="AC3" s="1" t="s">
        <v>8</v>
      </c>
      <c r="AD3" s="1" t="s">
        <v>2</v>
      </c>
      <c r="AG3" s="1" t="s">
        <v>9</v>
      </c>
      <c r="AH3" s="1" t="s">
        <v>2</v>
      </c>
      <c r="AK3" s="1" t="s">
        <v>10</v>
      </c>
      <c r="AL3" s="1" t="s">
        <v>2</v>
      </c>
      <c r="AO3" s="1" t="s">
        <v>11</v>
      </c>
      <c r="AP3" s="1" t="s">
        <v>2</v>
      </c>
    </row>
    <row r="5" spans="1:48" x14ac:dyDescent="0.2">
      <c r="A5" s="4" t="s">
        <v>12</v>
      </c>
      <c r="B5" s="3" t="s">
        <v>13</v>
      </c>
      <c r="C5" s="4"/>
      <c r="D5" s="1" t="s">
        <v>14</v>
      </c>
      <c r="E5" s="1" t="s">
        <v>15</v>
      </c>
      <c r="F5" s="1" t="s">
        <v>16</v>
      </c>
      <c r="G5" s="1" t="s">
        <v>17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14</v>
      </c>
      <c r="Y5" s="1" t="s">
        <v>15</v>
      </c>
      <c r="Z5" s="1" t="s">
        <v>16</v>
      </c>
      <c r="AA5" s="1" t="s">
        <v>17</v>
      </c>
      <c r="AB5" s="1" t="s">
        <v>14</v>
      </c>
      <c r="AC5" s="1" t="s">
        <v>15</v>
      </c>
      <c r="AD5" s="1" t="s">
        <v>16</v>
      </c>
      <c r="AE5" s="1" t="s">
        <v>17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14</v>
      </c>
      <c r="AK5" s="1" t="s">
        <v>15</v>
      </c>
      <c r="AL5" s="1" t="s">
        <v>16</v>
      </c>
      <c r="AM5" s="1" t="s">
        <v>17</v>
      </c>
      <c r="AN5" s="1" t="s">
        <v>14</v>
      </c>
      <c r="AO5" s="1" t="s">
        <v>15</v>
      </c>
      <c r="AP5" s="1" t="s">
        <v>16</v>
      </c>
      <c r="AQ5" s="1" t="s">
        <v>17</v>
      </c>
      <c r="AR5" s="1" t="s">
        <v>18</v>
      </c>
      <c r="AS5" s="1" t="s">
        <v>19</v>
      </c>
      <c r="AT5" s="1" t="s">
        <v>20</v>
      </c>
      <c r="AU5" s="1" t="s">
        <v>21</v>
      </c>
      <c r="AV5" s="1" t="s">
        <v>22</v>
      </c>
    </row>
    <row r="6" spans="1:48" x14ac:dyDescent="0.2">
      <c r="A6" s="4"/>
      <c r="B6" s="3"/>
      <c r="C6" s="4"/>
      <c r="AS6" s="1"/>
    </row>
    <row r="7" spans="1:48" x14ac:dyDescent="0.2">
      <c r="A7" s="5" t="s">
        <v>23</v>
      </c>
      <c r="B7" s="6" t="s">
        <v>24</v>
      </c>
      <c r="C7" s="7">
        <v>12</v>
      </c>
      <c r="D7" s="1">
        <v>246</v>
      </c>
      <c r="E7" s="1">
        <v>219</v>
      </c>
      <c r="F7" s="1">
        <v>226</v>
      </c>
      <c r="G7" s="1">
        <f t="shared" ref="G7:G38" si="0">SUM(D7:F7)</f>
        <v>691</v>
      </c>
      <c r="H7" s="1">
        <v>212</v>
      </c>
      <c r="I7" s="1">
        <v>204</v>
      </c>
      <c r="J7" s="1">
        <v>196</v>
      </c>
      <c r="K7" s="1">
        <f t="shared" ref="K7:K38" si="1">SUM(H7:J7)</f>
        <v>612</v>
      </c>
      <c r="L7" s="1">
        <v>183</v>
      </c>
      <c r="M7" s="1">
        <v>221</v>
      </c>
      <c r="N7" s="1">
        <v>236</v>
      </c>
      <c r="O7" s="1">
        <f t="shared" ref="O7:O38" si="2">SUM(L7:N7)</f>
        <v>640</v>
      </c>
      <c r="P7" s="1">
        <v>237</v>
      </c>
      <c r="Q7" s="1">
        <v>160</v>
      </c>
      <c r="R7" s="1">
        <v>246</v>
      </c>
      <c r="S7" s="1">
        <f t="shared" ref="S7:S38" si="3">SUM(P7:R7)</f>
        <v>643</v>
      </c>
      <c r="T7" s="1">
        <v>278</v>
      </c>
      <c r="U7" s="1">
        <v>233</v>
      </c>
      <c r="V7" s="1">
        <v>220</v>
      </c>
      <c r="W7" s="1">
        <f t="shared" ref="W7:W38" si="4">SUM(T7:V7)</f>
        <v>731</v>
      </c>
      <c r="X7" s="1">
        <v>197</v>
      </c>
      <c r="Y7" s="1">
        <v>203</v>
      </c>
      <c r="Z7" s="1">
        <v>227</v>
      </c>
      <c r="AA7" s="1">
        <f t="shared" ref="AA7:AA38" si="5">SUM(X7:Z7)</f>
        <v>627</v>
      </c>
      <c r="AB7" s="1">
        <v>225</v>
      </c>
      <c r="AC7" s="1">
        <v>233</v>
      </c>
      <c r="AD7" s="1">
        <v>254</v>
      </c>
      <c r="AE7" s="1">
        <f t="shared" ref="AE7:AE38" si="6">SUM(AB7:AD7)</f>
        <v>712</v>
      </c>
      <c r="AF7" s="1">
        <v>225</v>
      </c>
      <c r="AG7" s="1">
        <v>237</v>
      </c>
      <c r="AH7" s="1">
        <v>225</v>
      </c>
      <c r="AI7" s="1">
        <f t="shared" ref="AI7:AI38" si="7">SUM(AF7:AH7)</f>
        <v>687</v>
      </c>
      <c r="AJ7" s="1">
        <v>247</v>
      </c>
      <c r="AK7" s="1">
        <v>255</v>
      </c>
      <c r="AL7" s="1">
        <v>246</v>
      </c>
      <c r="AM7" s="1">
        <f t="shared" ref="AM7:AM38" si="8">SUM(AJ7:AL7)</f>
        <v>748</v>
      </c>
      <c r="AN7" s="1">
        <v>188</v>
      </c>
      <c r="AO7" s="1">
        <v>234</v>
      </c>
      <c r="AP7" s="1">
        <v>178</v>
      </c>
      <c r="AQ7" s="1">
        <f t="shared" ref="AQ7:AQ38" si="9">SUM(AN7:AP7)</f>
        <v>600</v>
      </c>
      <c r="AR7" s="1">
        <f t="shared" ref="AR7:AR38" si="10">SUM(G7,K7,O7,S7,W7,AA7,AE7,AI7,AM7,AQ7)</f>
        <v>6691</v>
      </c>
      <c r="AS7" s="1">
        <f t="shared" ref="AS7:AS38" si="11">COUNT(D7:F7,H7:J7,L7:N7,P7:R7,T7:V7,X7:Z7,AB7:AD7,AF7:AH7,AJ7:AL7,AN7:AP7)</f>
        <v>30</v>
      </c>
      <c r="AT7" s="8">
        <f t="shared" ref="AT7:AT38" si="12">AR7/AS7</f>
        <v>223.03333333333333</v>
      </c>
      <c r="AU7" s="1">
        <f t="shared" ref="AU7:AU38" si="13">MAX(D7:F7,H7:J7,L7:N7,P7:R7,T7:V7,X7:Z7,AB7:AD7,AF7:AH7,AJ7:AL7,AN7:AP7)</f>
        <v>278</v>
      </c>
      <c r="AV7" s="1">
        <f t="shared" ref="AV7:AV38" si="14">MAX(D7:AQ7)</f>
        <v>748</v>
      </c>
    </row>
    <row r="8" spans="1:48" x14ac:dyDescent="0.2">
      <c r="A8" s="5" t="s">
        <v>23</v>
      </c>
      <c r="B8" s="6" t="s">
        <v>25</v>
      </c>
      <c r="C8" s="7">
        <v>11</v>
      </c>
      <c r="D8" s="1">
        <v>237</v>
      </c>
      <c r="E8" s="1">
        <v>206</v>
      </c>
      <c r="F8" s="1">
        <v>232</v>
      </c>
      <c r="G8" s="1">
        <f t="shared" si="0"/>
        <v>675</v>
      </c>
      <c r="H8" s="1">
        <v>214</v>
      </c>
      <c r="I8" s="1">
        <v>205</v>
      </c>
      <c r="J8" s="1">
        <v>266</v>
      </c>
      <c r="K8" s="1">
        <f t="shared" si="1"/>
        <v>685</v>
      </c>
      <c r="L8" s="1">
        <v>245</v>
      </c>
      <c r="M8" s="1">
        <v>230</v>
      </c>
      <c r="N8" s="1">
        <v>203</v>
      </c>
      <c r="O8" s="1">
        <f t="shared" si="2"/>
        <v>678</v>
      </c>
      <c r="P8" s="1">
        <v>188</v>
      </c>
      <c r="Q8" s="1">
        <v>178</v>
      </c>
      <c r="R8" s="1">
        <v>213</v>
      </c>
      <c r="S8" s="1">
        <f t="shared" si="3"/>
        <v>579</v>
      </c>
      <c r="W8" s="1">
        <f t="shared" si="4"/>
        <v>0</v>
      </c>
      <c r="X8" s="1">
        <v>160</v>
      </c>
      <c r="Y8" s="1">
        <v>188</v>
      </c>
      <c r="Z8" s="1">
        <v>265</v>
      </c>
      <c r="AA8" s="1">
        <f t="shared" si="5"/>
        <v>613</v>
      </c>
      <c r="AB8" s="1">
        <v>215</v>
      </c>
      <c r="AC8" s="1">
        <v>201</v>
      </c>
      <c r="AD8" s="1">
        <v>206</v>
      </c>
      <c r="AE8" s="1">
        <f t="shared" si="6"/>
        <v>622</v>
      </c>
      <c r="AF8" s="1">
        <v>200</v>
      </c>
      <c r="AG8" s="1">
        <v>168</v>
      </c>
      <c r="AI8" s="1">
        <f t="shared" si="7"/>
        <v>368</v>
      </c>
      <c r="AJ8" s="1">
        <v>183</v>
      </c>
      <c r="AK8" s="1">
        <v>241</v>
      </c>
      <c r="AL8" s="1">
        <v>205</v>
      </c>
      <c r="AM8" s="1">
        <f t="shared" si="8"/>
        <v>629</v>
      </c>
      <c r="AQ8" s="1">
        <f t="shared" si="9"/>
        <v>0</v>
      </c>
      <c r="AR8" s="1">
        <f t="shared" si="10"/>
        <v>4849</v>
      </c>
      <c r="AS8" s="1">
        <f t="shared" si="11"/>
        <v>23</v>
      </c>
      <c r="AT8" s="8">
        <f t="shared" si="12"/>
        <v>210.82608695652175</v>
      </c>
      <c r="AU8" s="1">
        <f t="shared" si="13"/>
        <v>266</v>
      </c>
      <c r="AV8" s="1">
        <f t="shared" si="14"/>
        <v>685</v>
      </c>
    </row>
    <row r="9" spans="1:48" x14ac:dyDescent="0.2">
      <c r="A9" s="5" t="s">
        <v>23</v>
      </c>
      <c r="B9" s="6" t="s">
        <v>26</v>
      </c>
      <c r="C9" s="7">
        <v>12</v>
      </c>
      <c r="D9" s="1">
        <v>209</v>
      </c>
      <c r="E9" s="1">
        <v>249</v>
      </c>
      <c r="F9" s="1">
        <v>192</v>
      </c>
      <c r="G9" s="1">
        <f t="shared" si="0"/>
        <v>650</v>
      </c>
      <c r="H9" s="1">
        <v>224</v>
      </c>
      <c r="I9" s="1">
        <v>184</v>
      </c>
      <c r="J9" s="1">
        <v>165</v>
      </c>
      <c r="K9" s="1">
        <f t="shared" si="1"/>
        <v>573</v>
      </c>
      <c r="L9" s="1">
        <v>205</v>
      </c>
      <c r="M9" s="1">
        <v>200</v>
      </c>
      <c r="N9" s="1">
        <v>255</v>
      </c>
      <c r="O9" s="1">
        <f t="shared" si="2"/>
        <v>660</v>
      </c>
      <c r="S9" s="1">
        <f t="shared" si="3"/>
        <v>0</v>
      </c>
      <c r="T9" s="1">
        <v>210</v>
      </c>
      <c r="U9" s="1">
        <v>218</v>
      </c>
      <c r="V9" s="1">
        <v>224</v>
      </c>
      <c r="W9" s="1">
        <f t="shared" si="4"/>
        <v>652</v>
      </c>
      <c r="AA9" s="1">
        <f t="shared" si="5"/>
        <v>0</v>
      </c>
      <c r="AE9" s="1">
        <f t="shared" si="6"/>
        <v>0</v>
      </c>
      <c r="AF9" s="1">
        <v>179</v>
      </c>
      <c r="AG9" s="1">
        <v>216</v>
      </c>
      <c r="AH9" s="1">
        <v>194</v>
      </c>
      <c r="AI9" s="1">
        <f t="shared" si="7"/>
        <v>589</v>
      </c>
      <c r="AJ9" s="1">
        <v>151</v>
      </c>
      <c r="AK9" s="1">
        <v>191</v>
      </c>
      <c r="AL9" s="1">
        <v>193</v>
      </c>
      <c r="AM9" s="1">
        <f t="shared" si="8"/>
        <v>535</v>
      </c>
      <c r="AN9" s="1">
        <v>161</v>
      </c>
      <c r="AO9" s="1">
        <v>174</v>
      </c>
      <c r="AP9" s="1">
        <v>205</v>
      </c>
      <c r="AQ9" s="1">
        <f t="shared" si="9"/>
        <v>540</v>
      </c>
      <c r="AR9" s="1">
        <f t="shared" si="10"/>
        <v>4199</v>
      </c>
      <c r="AS9" s="1">
        <f t="shared" si="11"/>
        <v>21</v>
      </c>
      <c r="AT9" s="8">
        <f t="shared" si="12"/>
        <v>199.95238095238096</v>
      </c>
      <c r="AU9" s="1">
        <f t="shared" si="13"/>
        <v>255</v>
      </c>
      <c r="AV9" s="1">
        <f t="shared" si="14"/>
        <v>660</v>
      </c>
    </row>
    <row r="10" spans="1:48" x14ac:dyDescent="0.2">
      <c r="A10" s="5" t="s">
        <v>23</v>
      </c>
      <c r="B10" s="6" t="s">
        <v>27</v>
      </c>
      <c r="C10" s="7">
        <v>11</v>
      </c>
      <c r="D10" s="1">
        <v>179</v>
      </c>
      <c r="G10" s="1">
        <f t="shared" si="0"/>
        <v>179</v>
      </c>
      <c r="H10" s="1">
        <v>245</v>
      </c>
      <c r="I10" s="1">
        <v>190</v>
      </c>
      <c r="K10" s="1">
        <f t="shared" si="1"/>
        <v>435</v>
      </c>
      <c r="O10" s="1">
        <f t="shared" si="2"/>
        <v>0</v>
      </c>
      <c r="S10" s="1">
        <f t="shared" si="3"/>
        <v>0</v>
      </c>
      <c r="T10" s="1">
        <v>166</v>
      </c>
      <c r="U10" s="1">
        <v>151</v>
      </c>
      <c r="V10" s="1">
        <v>257</v>
      </c>
      <c r="W10" s="1">
        <f t="shared" si="4"/>
        <v>574</v>
      </c>
      <c r="AA10" s="1">
        <f t="shared" si="5"/>
        <v>0</v>
      </c>
      <c r="AE10" s="1">
        <f t="shared" si="6"/>
        <v>0</v>
      </c>
      <c r="AI10" s="1">
        <f t="shared" si="7"/>
        <v>0</v>
      </c>
      <c r="AM10" s="1">
        <f t="shared" si="8"/>
        <v>0</v>
      </c>
      <c r="AN10" s="1">
        <v>201</v>
      </c>
      <c r="AO10" s="1">
        <v>153</v>
      </c>
      <c r="AQ10" s="1">
        <f t="shared" si="9"/>
        <v>354</v>
      </c>
      <c r="AR10" s="1">
        <f t="shared" si="10"/>
        <v>1542</v>
      </c>
      <c r="AS10" s="1">
        <f t="shared" si="11"/>
        <v>8</v>
      </c>
      <c r="AT10" s="8">
        <f t="shared" si="12"/>
        <v>192.75</v>
      </c>
      <c r="AU10" s="1">
        <f t="shared" si="13"/>
        <v>257</v>
      </c>
      <c r="AV10" s="1">
        <f t="shared" si="14"/>
        <v>574</v>
      </c>
    </row>
    <row r="11" spans="1:48" x14ac:dyDescent="0.2">
      <c r="A11" s="4" t="s">
        <v>28</v>
      </c>
      <c r="B11" s="9" t="s">
        <v>29</v>
      </c>
      <c r="C11" s="10">
        <v>10</v>
      </c>
      <c r="D11" s="1">
        <v>191</v>
      </c>
      <c r="E11" s="1">
        <v>158</v>
      </c>
      <c r="F11" s="1">
        <v>192</v>
      </c>
      <c r="G11" s="1">
        <f t="shared" si="0"/>
        <v>541</v>
      </c>
      <c r="H11" s="1">
        <v>179</v>
      </c>
      <c r="I11" s="1">
        <v>230</v>
      </c>
      <c r="J11" s="1">
        <v>268</v>
      </c>
      <c r="K11" s="1">
        <f t="shared" si="1"/>
        <v>677</v>
      </c>
      <c r="O11" s="1">
        <f t="shared" si="2"/>
        <v>0</v>
      </c>
      <c r="S11" s="1">
        <f t="shared" si="3"/>
        <v>0</v>
      </c>
      <c r="W11" s="1">
        <f t="shared" si="4"/>
        <v>0</v>
      </c>
      <c r="X11" s="1">
        <v>199</v>
      </c>
      <c r="Y11" s="1">
        <v>256</v>
      </c>
      <c r="Z11" s="1">
        <v>168</v>
      </c>
      <c r="AA11" s="1">
        <f t="shared" si="5"/>
        <v>623</v>
      </c>
      <c r="AB11" s="1">
        <v>193</v>
      </c>
      <c r="AC11" s="1">
        <v>116</v>
      </c>
      <c r="AD11" s="1">
        <v>154</v>
      </c>
      <c r="AE11" s="1">
        <f t="shared" si="6"/>
        <v>463</v>
      </c>
      <c r="AF11" s="1">
        <v>167</v>
      </c>
      <c r="AG11" s="1">
        <v>202</v>
      </c>
      <c r="AH11" s="1">
        <v>218</v>
      </c>
      <c r="AI11" s="1">
        <f t="shared" si="7"/>
        <v>587</v>
      </c>
      <c r="AM11" s="1">
        <f t="shared" si="8"/>
        <v>0</v>
      </c>
      <c r="AN11" s="1">
        <v>157</v>
      </c>
      <c r="AO11" s="1">
        <v>206</v>
      </c>
      <c r="AP11" s="1">
        <v>208</v>
      </c>
      <c r="AQ11" s="1">
        <f t="shared" si="9"/>
        <v>571</v>
      </c>
      <c r="AR11" s="1">
        <f t="shared" si="10"/>
        <v>3462</v>
      </c>
      <c r="AS11" s="1">
        <f t="shared" si="11"/>
        <v>18</v>
      </c>
      <c r="AT11" s="8">
        <f t="shared" si="12"/>
        <v>192.33333333333334</v>
      </c>
      <c r="AU11" s="1">
        <f t="shared" si="13"/>
        <v>268</v>
      </c>
      <c r="AV11" s="1">
        <f t="shared" si="14"/>
        <v>677</v>
      </c>
    </row>
    <row r="12" spans="1:48" x14ac:dyDescent="0.2">
      <c r="A12" s="4" t="s">
        <v>30</v>
      </c>
      <c r="B12" s="11" t="s">
        <v>31</v>
      </c>
      <c r="C12" s="12">
        <v>12</v>
      </c>
      <c r="D12" s="1">
        <v>221</v>
      </c>
      <c r="E12" s="1">
        <v>147</v>
      </c>
      <c r="F12" s="1">
        <v>192</v>
      </c>
      <c r="G12" s="1">
        <f t="shared" si="0"/>
        <v>560</v>
      </c>
      <c r="H12" s="1">
        <v>223</v>
      </c>
      <c r="I12" s="1">
        <v>205</v>
      </c>
      <c r="J12" s="1">
        <v>183</v>
      </c>
      <c r="K12" s="1">
        <f t="shared" si="1"/>
        <v>611</v>
      </c>
      <c r="O12" s="1">
        <f t="shared" si="2"/>
        <v>0</v>
      </c>
      <c r="P12" s="1">
        <v>189</v>
      </c>
      <c r="Q12" s="1">
        <v>193</v>
      </c>
      <c r="R12" s="1">
        <v>158</v>
      </c>
      <c r="S12" s="1">
        <f t="shared" si="3"/>
        <v>540</v>
      </c>
      <c r="T12" s="1">
        <v>166</v>
      </c>
      <c r="U12" s="1">
        <v>214</v>
      </c>
      <c r="V12" s="1">
        <v>195</v>
      </c>
      <c r="W12" s="1">
        <f t="shared" si="4"/>
        <v>575</v>
      </c>
      <c r="X12" s="1">
        <v>190</v>
      </c>
      <c r="Y12" s="1">
        <v>203</v>
      </c>
      <c r="Z12" s="1">
        <v>165</v>
      </c>
      <c r="AA12" s="1">
        <f t="shared" si="5"/>
        <v>558</v>
      </c>
      <c r="AB12" s="1">
        <v>167</v>
      </c>
      <c r="AC12" s="1">
        <v>195</v>
      </c>
      <c r="AD12" s="1">
        <v>200</v>
      </c>
      <c r="AE12" s="1">
        <f t="shared" si="6"/>
        <v>562</v>
      </c>
      <c r="AF12" s="1">
        <v>223</v>
      </c>
      <c r="AG12" s="1">
        <v>138</v>
      </c>
      <c r="AH12" s="1">
        <v>211</v>
      </c>
      <c r="AI12" s="1">
        <f t="shared" si="7"/>
        <v>572</v>
      </c>
      <c r="AJ12" s="1">
        <v>234</v>
      </c>
      <c r="AK12" s="1">
        <v>183</v>
      </c>
      <c r="AL12" s="1">
        <v>233</v>
      </c>
      <c r="AM12" s="1">
        <f t="shared" si="8"/>
        <v>650</v>
      </c>
      <c r="AN12" s="1">
        <v>197</v>
      </c>
      <c r="AO12" s="1">
        <v>165</v>
      </c>
      <c r="AP12" s="1">
        <v>195</v>
      </c>
      <c r="AQ12" s="1">
        <f t="shared" si="9"/>
        <v>557</v>
      </c>
      <c r="AR12" s="1">
        <f t="shared" si="10"/>
        <v>5185</v>
      </c>
      <c r="AS12" s="1">
        <f t="shared" si="11"/>
        <v>27</v>
      </c>
      <c r="AT12" s="8">
        <f t="shared" si="12"/>
        <v>192.03703703703704</v>
      </c>
      <c r="AU12" s="1">
        <f t="shared" si="13"/>
        <v>234</v>
      </c>
      <c r="AV12" s="1">
        <f t="shared" si="14"/>
        <v>650</v>
      </c>
    </row>
    <row r="13" spans="1:48" x14ac:dyDescent="0.2">
      <c r="A13" s="4" t="s">
        <v>32</v>
      </c>
      <c r="B13" s="13" t="s">
        <v>33</v>
      </c>
      <c r="C13" s="14">
        <v>9</v>
      </c>
      <c r="G13" s="1">
        <f t="shared" si="0"/>
        <v>0</v>
      </c>
      <c r="K13" s="1">
        <f t="shared" si="1"/>
        <v>0</v>
      </c>
      <c r="O13" s="1">
        <f t="shared" si="2"/>
        <v>0</v>
      </c>
      <c r="S13" s="1">
        <f t="shared" si="3"/>
        <v>0</v>
      </c>
      <c r="W13" s="1">
        <f t="shared" si="4"/>
        <v>0</v>
      </c>
      <c r="AA13" s="1">
        <f t="shared" si="5"/>
        <v>0</v>
      </c>
      <c r="AE13" s="1">
        <f t="shared" si="6"/>
        <v>0</v>
      </c>
      <c r="AI13" s="1">
        <f t="shared" si="7"/>
        <v>0</v>
      </c>
      <c r="AM13" s="1">
        <f t="shared" si="8"/>
        <v>0</v>
      </c>
      <c r="AO13" s="1">
        <v>232</v>
      </c>
      <c r="AP13" s="1">
        <v>151</v>
      </c>
      <c r="AQ13" s="1">
        <f t="shared" si="9"/>
        <v>383</v>
      </c>
      <c r="AR13" s="1">
        <f t="shared" si="10"/>
        <v>383</v>
      </c>
      <c r="AS13" s="1">
        <f t="shared" si="11"/>
        <v>2</v>
      </c>
      <c r="AT13" s="8">
        <f t="shared" si="12"/>
        <v>191.5</v>
      </c>
      <c r="AU13" s="1">
        <f t="shared" si="13"/>
        <v>232</v>
      </c>
      <c r="AV13" s="1">
        <f t="shared" si="14"/>
        <v>383</v>
      </c>
    </row>
    <row r="14" spans="1:48" x14ac:dyDescent="0.2">
      <c r="A14" s="4" t="s">
        <v>28</v>
      </c>
      <c r="B14" s="9" t="s">
        <v>34</v>
      </c>
      <c r="C14" s="10">
        <v>10</v>
      </c>
      <c r="D14" s="1">
        <v>259</v>
      </c>
      <c r="E14" s="1">
        <v>173</v>
      </c>
      <c r="F14" s="1">
        <v>213</v>
      </c>
      <c r="G14" s="1">
        <f t="shared" si="0"/>
        <v>645</v>
      </c>
      <c r="H14" s="1">
        <v>191</v>
      </c>
      <c r="I14" s="1">
        <v>176</v>
      </c>
      <c r="J14" s="1">
        <v>142</v>
      </c>
      <c r="K14" s="1">
        <f t="shared" si="1"/>
        <v>509</v>
      </c>
      <c r="O14" s="1">
        <f t="shared" si="2"/>
        <v>0</v>
      </c>
      <c r="S14" s="1">
        <f t="shared" si="3"/>
        <v>0</v>
      </c>
      <c r="T14" s="1">
        <v>248</v>
      </c>
      <c r="U14" s="1">
        <v>208</v>
      </c>
      <c r="V14" s="1">
        <v>210</v>
      </c>
      <c r="W14" s="1">
        <f t="shared" si="4"/>
        <v>666</v>
      </c>
      <c r="X14" s="1">
        <v>188</v>
      </c>
      <c r="Y14" s="1">
        <v>174</v>
      </c>
      <c r="Z14" s="1">
        <v>171</v>
      </c>
      <c r="AA14" s="1">
        <f t="shared" si="5"/>
        <v>533</v>
      </c>
      <c r="AB14" s="1">
        <v>234</v>
      </c>
      <c r="AC14" s="1">
        <v>181</v>
      </c>
      <c r="AD14" s="1">
        <v>194</v>
      </c>
      <c r="AE14" s="1">
        <f t="shared" si="6"/>
        <v>609</v>
      </c>
      <c r="AF14" s="1">
        <v>239</v>
      </c>
      <c r="AG14" s="1">
        <v>153</v>
      </c>
      <c r="AH14" s="1">
        <v>159</v>
      </c>
      <c r="AI14" s="1">
        <f t="shared" si="7"/>
        <v>551</v>
      </c>
      <c r="AJ14" s="1">
        <v>154</v>
      </c>
      <c r="AK14" s="1">
        <v>199</v>
      </c>
      <c r="AL14" s="1">
        <v>151</v>
      </c>
      <c r="AM14" s="1">
        <f t="shared" si="8"/>
        <v>504</v>
      </c>
      <c r="AQ14" s="1">
        <f t="shared" si="9"/>
        <v>0</v>
      </c>
      <c r="AR14" s="1">
        <f t="shared" si="10"/>
        <v>4017</v>
      </c>
      <c r="AS14" s="1">
        <f t="shared" si="11"/>
        <v>21</v>
      </c>
      <c r="AT14" s="8">
        <f t="shared" si="12"/>
        <v>191.28571428571428</v>
      </c>
      <c r="AU14" s="1">
        <f t="shared" si="13"/>
        <v>259</v>
      </c>
      <c r="AV14" s="1">
        <f t="shared" si="14"/>
        <v>666</v>
      </c>
    </row>
    <row r="15" spans="1:48" x14ac:dyDescent="0.2">
      <c r="A15" s="5" t="s">
        <v>23</v>
      </c>
      <c r="B15" s="6" t="s">
        <v>35</v>
      </c>
      <c r="C15" s="7">
        <v>12</v>
      </c>
      <c r="D15" s="1">
        <v>196</v>
      </c>
      <c r="E15" s="1">
        <v>243</v>
      </c>
      <c r="F15" s="1">
        <v>196</v>
      </c>
      <c r="G15" s="1">
        <f t="shared" si="0"/>
        <v>635</v>
      </c>
      <c r="H15" s="1">
        <v>224</v>
      </c>
      <c r="I15" s="1">
        <v>187</v>
      </c>
      <c r="J15" s="1">
        <v>223</v>
      </c>
      <c r="K15" s="1">
        <f t="shared" si="1"/>
        <v>634</v>
      </c>
      <c r="O15" s="1">
        <f t="shared" si="2"/>
        <v>0</v>
      </c>
      <c r="P15" s="1">
        <v>173</v>
      </c>
      <c r="Q15" s="1">
        <v>171</v>
      </c>
      <c r="R15" s="1">
        <v>151</v>
      </c>
      <c r="S15" s="1">
        <f t="shared" si="3"/>
        <v>495</v>
      </c>
      <c r="T15" s="1">
        <v>151</v>
      </c>
      <c r="U15" s="1">
        <v>198</v>
      </c>
      <c r="V15" s="1">
        <v>205</v>
      </c>
      <c r="W15" s="1">
        <f t="shared" si="4"/>
        <v>554</v>
      </c>
      <c r="X15" s="1">
        <v>178</v>
      </c>
      <c r="Y15" s="1">
        <v>195</v>
      </c>
      <c r="Z15" s="1">
        <v>233</v>
      </c>
      <c r="AA15" s="1">
        <f t="shared" si="5"/>
        <v>606</v>
      </c>
      <c r="AB15" s="1">
        <v>243</v>
      </c>
      <c r="AC15" s="1">
        <v>171</v>
      </c>
      <c r="AD15" s="1">
        <v>200</v>
      </c>
      <c r="AE15" s="1">
        <f t="shared" si="6"/>
        <v>614</v>
      </c>
      <c r="AF15" s="1">
        <v>193</v>
      </c>
      <c r="AG15" s="1">
        <v>156</v>
      </c>
      <c r="AI15" s="1">
        <f t="shared" si="7"/>
        <v>349</v>
      </c>
      <c r="AL15" s="1">
        <v>169</v>
      </c>
      <c r="AM15" s="1">
        <f t="shared" si="8"/>
        <v>169</v>
      </c>
      <c r="AN15" s="1">
        <v>172</v>
      </c>
      <c r="AO15" s="1">
        <v>173</v>
      </c>
      <c r="AP15" s="1">
        <v>153</v>
      </c>
      <c r="AQ15" s="1">
        <f t="shared" si="9"/>
        <v>498</v>
      </c>
      <c r="AR15" s="1">
        <f t="shared" si="10"/>
        <v>4554</v>
      </c>
      <c r="AS15" s="1">
        <f t="shared" si="11"/>
        <v>24</v>
      </c>
      <c r="AT15" s="8">
        <f t="shared" si="12"/>
        <v>189.75</v>
      </c>
      <c r="AU15" s="1">
        <f t="shared" si="13"/>
        <v>243</v>
      </c>
      <c r="AV15" s="1">
        <f t="shared" si="14"/>
        <v>635</v>
      </c>
    </row>
    <row r="16" spans="1:48" x14ac:dyDescent="0.2">
      <c r="A16" s="5" t="s">
        <v>23</v>
      </c>
      <c r="B16" s="6" t="s">
        <v>36</v>
      </c>
      <c r="C16" s="7">
        <v>11</v>
      </c>
      <c r="F16" s="1">
        <v>178</v>
      </c>
      <c r="G16" s="1">
        <f t="shared" si="0"/>
        <v>178</v>
      </c>
      <c r="K16" s="1">
        <f t="shared" si="1"/>
        <v>0</v>
      </c>
      <c r="L16" s="1">
        <v>211</v>
      </c>
      <c r="M16" s="1">
        <v>191</v>
      </c>
      <c r="N16" s="1">
        <v>191</v>
      </c>
      <c r="O16" s="1">
        <f t="shared" si="2"/>
        <v>593</v>
      </c>
      <c r="P16" s="1">
        <v>176</v>
      </c>
      <c r="Q16" s="1">
        <v>164</v>
      </c>
      <c r="R16" s="1">
        <v>208</v>
      </c>
      <c r="S16" s="1">
        <f t="shared" si="3"/>
        <v>548</v>
      </c>
      <c r="T16" s="1">
        <v>196</v>
      </c>
      <c r="U16" s="1">
        <v>212</v>
      </c>
      <c r="V16" s="1">
        <v>190</v>
      </c>
      <c r="W16" s="1">
        <f t="shared" si="4"/>
        <v>598</v>
      </c>
      <c r="X16" s="1">
        <v>198</v>
      </c>
      <c r="Y16" s="1">
        <v>207</v>
      </c>
      <c r="Z16" s="1">
        <v>180</v>
      </c>
      <c r="AA16" s="1">
        <f t="shared" si="5"/>
        <v>585</v>
      </c>
      <c r="AB16" s="1">
        <v>188</v>
      </c>
      <c r="AC16" s="1">
        <v>189</v>
      </c>
      <c r="AD16" s="1">
        <v>238</v>
      </c>
      <c r="AE16" s="1">
        <f t="shared" si="6"/>
        <v>615</v>
      </c>
      <c r="AF16" s="1">
        <v>165</v>
      </c>
      <c r="AG16" s="1">
        <v>152</v>
      </c>
      <c r="AH16" s="1">
        <v>199</v>
      </c>
      <c r="AI16" s="1">
        <f t="shared" si="7"/>
        <v>516</v>
      </c>
      <c r="AJ16" s="1">
        <v>226</v>
      </c>
      <c r="AK16" s="1">
        <v>178</v>
      </c>
      <c r="AL16" s="1">
        <v>178</v>
      </c>
      <c r="AM16" s="1">
        <f t="shared" si="8"/>
        <v>582</v>
      </c>
      <c r="AP16" s="1">
        <v>145</v>
      </c>
      <c r="AQ16" s="1">
        <f t="shared" si="9"/>
        <v>145</v>
      </c>
      <c r="AR16" s="1">
        <f t="shared" si="10"/>
        <v>4360</v>
      </c>
      <c r="AS16" s="1">
        <f t="shared" si="11"/>
        <v>23</v>
      </c>
      <c r="AT16" s="8">
        <f t="shared" si="12"/>
        <v>189.56521739130434</v>
      </c>
      <c r="AU16" s="1">
        <f t="shared" si="13"/>
        <v>238</v>
      </c>
      <c r="AV16" s="1">
        <f t="shared" si="14"/>
        <v>615</v>
      </c>
    </row>
    <row r="17" spans="1:48" x14ac:dyDescent="0.2">
      <c r="A17" s="5" t="s">
        <v>23</v>
      </c>
      <c r="B17" s="6" t="s">
        <v>37</v>
      </c>
      <c r="C17" s="7">
        <v>9</v>
      </c>
      <c r="G17" s="1">
        <f t="shared" si="0"/>
        <v>0</v>
      </c>
      <c r="J17" s="1">
        <v>193</v>
      </c>
      <c r="K17" s="1">
        <f t="shared" si="1"/>
        <v>193</v>
      </c>
      <c r="L17" s="1">
        <v>198</v>
      </c>
      <c r="M17" s="1">
        <v>201</v>
      </c>
      <c r="N17" s="1">
        <v>178</v>
      </c>
      <c r="O17" s="1">
        <f t="shared" si="2"/>
        <v>577</v>
      </c>
      <c r="P17" s="1">
        <v>194</v>
      </c>
      <c r="Q17" s="1">
        <v>191</v>
      </c>
      <c r="R17" s="1">
        <v>199</v>
      </c>
      <c r="S17" s="1">
        <f t="shared" si="3"/>
        <v>584</v>
      </c>
      <c r="W17" s="1">
        <f t="shared" si="4"/>
        <v>0</v>
      </c>
      <c r="X17" s="1">
        <v>201</v>
      </c>
      <c r="Y17" s="1">
        <v>196</v>
      </c>
      <c r="Z17" s="1">
        <v>191</v>
      </c>
      <c r="AA17" s="1">
        <f t="shared" si="5"/>
        <v>588</v>
      </c>
      <c r="AB17" s="1">
        <v>221</v>
      </c>
      <c r="AC17" s="1">
        <v>189</v>
      </c>
      <c r="AD17" s="1">
        <v>225</v>
      </c>
      <c r="AE17" s="1">
        <f t="shared" si="6"/>
        <v>635</v>
      </c>
      <c r="AH17" s="1">
        <v>100</v>
      </c>
      <c r="AI17" s="1">
        <f t="shared" si="7"/>
        <v>100</v>
      </c>
      <c r="AJ17" s="1">
        <v>186</v>
      </c>
      <c r="AK17" s="1">
        <v>162</v>
      </c>
      <c r="AM17" s="1">
        <f t="shared" si="8"/>
        <v>348</v>
      </c>
      <c r="AN17" s="1">
        <v>182</v>
      </c>
      <c r="AO17" s="1">
        <v>167</v>
      </c>
      <c r="AP17" s="1">
        <v>168</v>
      </c>
      <c r="AQ17" s="1">
        <f t="shared" si="9"/>
        <v>517</v>
      </c>
      <c r="AR17" s="1">
        <f t="shared" si="10"/>
        <v>3542</v>
      </c>
      <c r="AS17" s="1">
        <f t="shared" si="11"/>
        <v>19</v>
      </c>
      <c r="AT17" s="8">
        <f t="shared" si="12"/>
        <v>186.42105263157896</v>
      </c>
      <c r="AU17" s="1">
        <f t="shared" si="13"/>
        <v>225</v>
      </c>
      <c r="AV17" s="1">
        <f t="shared" si="14"/>
        <v>635</v>
      </c>
    </row>
    <row r="18" spans="1:48" x14ac:dyDescent="0.2">
      <c r="A18" s="4" t="s">
        <v>32</v>
      </c>
      <c r="B18" s="15" t="s">
        <v>38</v>
      </c>
      <c r="C18" s="14">
        <v>10</v>
      </c>
      <c r="D18" s="1">
        <v>258</v>
      </c>
      <c r="E18" s="1">
        <v>172</v>
      </c>
      <c r="F18" s="1">
        <v>191</v>
      </c>
      <c r="G18" s="1">
        <f t="shared" si="0"/>
        <v>621</v>
      </c>
      <c r="H18" s="1">
        <v>180</v>
      </c>
      <c r="I18" s="1">
        <v>198</v>
      </c>
      <c r="J18" s="1">
        <v>200</v>
      </c>
      <c r="K18" s="1">
        <f t="shared" si="1"/>
        <v>578</v>
      </c>
      <c r="L18" s="1">
        <v>202</v>
      </c>
      <c r="M18" s="1">
        <v>147</v>
      </c>
      <c r="N18" s="1">
        <v>164</v>
      </c>
      <c r="O18" s="1">
        <f t="shared" si="2"/>
        <v>513</v>
      </c>
      <c r="P18" s="1">
        <v>164</v>
      </c>
      <c r="Q18" s="1">
        <v>179</v>
      </c>
      <c r="R18" s="1">
        <v>204</v>
      </c>
      <c r="S18" s="1">
        <f t="shared" si="3"/>
        <v>547</v>
      </c>
      <c r="T18" s="1">
        <v>201</v>
      </c>
      <c r="U18" s="1">
        <v>157</v>
      </c>
      <c r="V18" s="1">
        <v>177</v>
      </c>
      <c r="W18" s="1">
        <f t="shared" si="4"/>
        <v>535</v>
      </c>
      <c r="X18" s="1">
        <v>155</v>
      </c>
      <c r="Y18" s="1">
        <v>159</v>
      </c>
      <c r="Z18" s="1">
        <v>142</v>
      </c>
      <c r="AA18" s="1">
        <f t="shared" si="5"/>
        <v>456</v>
      </c>
      <c r="AB18" s="1">
        <v>150</v>
      </c>
      <c r="AC18" s="1">
        <v>216</v>
      </c>
      <c r="AD18" s="1">
        <v>220</v>
      </c>
      <c r="AE18" s="1">
        <f t="shared" si="6"/>
        <v>586</v>
      </c>
      <c r="AF18" s="1">
        <v>216</v>
      </c>
      <c r="AG18" s="1">
        <v>226</v>
      </c>
      <c r="AH18" s="1">
        <v>171</v>
      </c>
      <c r="AI18" s="1">
        <f t="shared" si="7"/>
        <v>613</v>
      </c>
      <c r="AJ18" s="1">
        <v>162</v>
      </c>
      <c r="AK18" s="1">
        <v>156</v>
      </c>
      <c r="AL18" s="1">
        <v>207</v>
      </c>
      <c r="AM18" s="1">
        <f t="shared" si="8"/>
        <v>525</v>
      </c>
      <c r="AN18" s="1">
        <v>191</v>
      </c>
      <c r="AO18" s="1">
        <v>219</v>
      </c>
      <c r="AP18" s="1">
        <v>181</v>
      </c>
      <c r="AQ18" s="1">
        <f t="shared" si="9"/>
        <v>591</v>
      </c>
      <c r="AR18" s="1">
        <f t="shared" si="10"/>
        <v>5565</v>
      </c>
      <c r="AS18" s="1">
        <f t="shared" si="11"/>
        <v>30</v>
      </c>
      <c r="AT18" s="8">
        <f t="shared" si="12"/>
        <v>185.5</v>
      </c>
      <c r="AU18" s="1">
        <f t="shared" si="13"/>
        <v>258</v>
      </c>
      <c r="AV18" s="1">
        <f t="shared" si="14"/>
        <v>621</v>
      </c>
    </row>
    <row r="19" spans="1:48" x14ac:dyDescent="0.2">
      <c r="A19" s="4" t="s">
        <v>28</v>
      </c>
      <c r="B19" s="9" t="s">
        <v>39</v>
      </c>
      <c r="C19" s="10">
        <v>9</v>
      </c>
      <c r="E19" s="1">
        <v>157</v>
      </c>
      <c r="F19" s="1">
        <v>225</v>
      </c>
      <c r="G19" s="1">
        <f t="shared" si="0"/>
        <v>382</v>
      </c>
      <c r="H19" s="1">
        <v>117</v>
      </c>
      <c r="K19" s="1">
        <f t="shared" si="1"/>
        <v>117</v>
      </c>
      <c r="O19" s="1">
        <f t="shared" si="2"/>
        <v>0</v>
      </c>
      <c r="S19" s="1">
        <f t="shared" si="3"/>
        <v>0</v>
      </c>
      <c r="U19" s="1">
        <v>213</v>
      </c>
      <c r="V19" s="1">
        <v>215</v>
      </c>
      <c r="W19" s="1">
        <f t="shared" si="4"/>
        <v>428</v>
      </c>
      <c r="AA19" s="1">
        <f t="shared" si="5"/>
        <v>0</v>
      </c>
      <c r="AE19" s="1">
        <f t="shared" si="6"/>
        <v>0</v>
      </c>
      <c r="AI19" s="1">
        <f t="shared" si="7"/>
        <v>0</v>
      </c>
      <c r="AM19" s="1">
        <f t="shared" si="8"/>
        <v>0</v>
      </c>
      <c r="AQ19" s="1">
        <f t="shared" si="9"/>
        <v>0</v>
      </c>
      <c r="AR19" s="1">
        <f t="shared" si="10"/>
        <v>927</v>
      </c>
      <c r="AS19" s="1">
        <f t="shared" si="11"/>
        <v>5</v>
      </c>
      <c r="AT19" s="8">
        <f t="shared" si="12"/>
        <v>185.4</v>
      </c>
      <c r="AU19" s="1">
        <f t="shared" si="13"/>
        <v>225</v>
      </c>
      <c r="AV19" s="1">
        <f t="shared" si="14"/>
        <v>428</v>
      </c>
    </row>
    <row r="20" spans="1:48" x14ac:dyDescent="0.2">
      <c r="A20" s="4" t="s">
        <v>28</v>
      </c>
      <c r="B20" s="9" t="s">
        <v>40</v>
      </c>
      <c r="C20" s="10">
        <v>10</v>
      </c>
      <c r="D20" s="1">
        <v>198</v>
      </c>
      <c r="E20" s="1">
        <v>158</v>
      </c>
      <c r="G20" s="1">
        <f t="shared" si="0"/>
        <v>356</v>
      </c>
      <c r="H20" s="1">
        <v>160</v>
      </c>
      <c r="I20" s="1">
        <v>215</v>
      </c>
      <c r="J20" s="1">
        <v>164</v>
      </c>
      <c r="K20" s="1">
        <f t="shared" si="1"/>
        <v>539</v>
      </c>
      <c r="O20" s="1">
        <f t="shared" si="2"/>
        <v>0</v>
      </c>
      <c r="S20" s="1">
        <f t="shared" si="3"/>
        <v>0</v>
      </c>
      <c r="T20" s="1">
        <v>166</v>
      </c>
      <c r="U20" s="1">
        <v>198</v>
      </c>
      <c r="W20" s="1">
        <f t="shared" si="4"/>
        <v>364</v>
      </c>
      <c r="X20" s="1">
        <v>209</v>
      </c>
      <c r="Y20" s="1">
        <v>202</v>
      </c>
      <c r="Z20" s="1">
        <v>180</v>
      </c>
      <c r="AA20" s="1">
        <f t="shared" si="5"/>
        <v>591</v>
      </c>
      <c r="AB20" s="1">
        <v>174</v>
      </c>
      <c r="AC20" s="1">
        <v>186</v>
      </c>
      <c r="AD20" s="1">
        <v>156</v>
      </c>
      <c r="AE20" s="1">
        <f t="shared" si="6"/>
        <v>516</v>
      </c>
      <c r="AF20" s="1">
        <v>197</v>
      </c>
      <c r="AG20" s="1">
        <v>182</v>
      </c>
      <c r="AH20" s="1">
        <v>184</v>
      </c>
      <c r="AI20" s="1">
        <f t="shared" si="7"/>
        <v>563</v>
      </c>
      <c r="AJ20" s="1">
        <v>161</v>
      </c>
      <c r="AK20" s="1">
        <v>164</v>
      </c>
      <c r="AL20" s="1">
        <v>202</v>
      </c>
      <c r="AM20" s="1">
        <f t="shared" si="8"/>
        <v>527</v>
      </c>
      <c r="AN20" s="1">
        <v>224</v>
      </c>
      <c r="AO20" s="1">
        <v>158</v>
      </c>
      <c r="AQ20" s="1">
        <f t="shared" si="9"/>
        <v>382</v>
      </c>
      <c r="AR20" s="1">
        <f t="shared" si="10"/>
        <v>3838</v>
      </c>
      <c r="AS20" s="1">
        <f t="shared" si="11"/>
        <v>21</v>
      </c>
      <c r="AT20" s="8">
        <f t="shared" si="12"/>
        <v>182.76190476190476</v>
      </c>
      <c r="AU20" s="1">
        <f t="shared" si="13"/>
        <v>224</v>
      </c>
      <c r="AV20" s="1">
        <f t="shared" si="14"/>
        <v>591</v>
      </c>
    </row>
    <row r="21" spans="1:48" x14ac:dyDescent="0.2">
      <c r="A21" s="4" t="s">
        <v>28</v>
      </c>
      <c r="B21" s="9" t="s">
        <v>41</v>
      </c>
      <c r="C21" s="10">
        <v>11</v>
      </c>
      <c r="G21" s="1">
        <f t="shared" si="0"/>
        <v>0</v>
      </c>
      <c r="H21" s="1">
        <v>166</v>
      </c>
      <c r="I21" s="1">
        <v>190</v>
      </c>
      <c r="J21" s="1">
        <v>161</v>
      </c>
      <c r="K21" s="1">
        <f t="shared" si="1"/>
        <v>517</v>
      </c>
      <c r="O21" s="1">
        <f t="shared" si="2"/>
        <v>0</v>
      </c>
      <c r="S21" s="1">
        <f t="shared" si="3"/>
        <v>0</v>
      </c>
      <c r="T21" s="1">
        <v>220</v>
      </c>
      <c r="U21" s="1">
        <v>173</v>
      </c>
      <c r="V21" s="1">
        <v>204</v>
      </c>
      <c r="W21" s="1">
        <f t="shared" si="4"/>
        <v>597</v>
      </c>
      <c r="X21" s="1">
        <v>158</v>
      </c>
      <c r="Y21" s="1">
        <v>146</v>
      </c>
      <c r="AA21" s="1">
        <f t="shared" si="5"/>
        <v>304</v>
      </c>
      <c r="AB21" s="1">
        <v>151</v>
      </c>
      <c r="AC21" s="1">
        <v>156</v>
      </c>
      <c r="AD21" s="1">
        <v>179</v>
      </c>
      <c r="AE21" s="1">
        <f t="shared" si="6"/>
        <v>486</v>
      </c>
      <c r="AF21" s="1">
        <v>166</v>
      </c>
      <c r="AG21" s="1">
        <v>220</v>
      </c>
      <c r="AH21" s="1">
        <v>253</v>
      </c>
      <c r="AI21" s="1">
        <f t="shared" si="7"/>
        <v>639</v>
      </c>
      <c r="AJ21" s="1">
        <v>176</v>
      </c>
      <c r="AK21" s="1">
        <v>166</v>
      </c>
      <c r="AL21" s="1">
        <v>175</v>
      </c>
      <c r="AM21" s="1">
        <f t="shared" si="8"/>
        <v>517</v>
      </c>
      <c r="AN21" s="1">
        <v>176</v>
      </c>
      <c r="AO21" s="1">
        <v>204</v>
      </c>
      <c r="AP21" s="1">
        <v>157</v>
      </c>
      <c r="AQ21" s="1">
        <f t="shared" si="9"/>
        <v>537</v>
      </c>
      <c r="AR21" s="1">
        <f t="shared" si="10"/>
        <v>3597</v>
      </c>
      <c r="AS21" s="1">
        <f t="shared" si="11"/>
        <v>20</v>
      </c>
      <c r="AT21" s="8">
        <f t="shared" si="12"/>
        <v>179.85</v>
      </c>
      <c r="AU21" s="1">
        <f t="shared" si="13"/>
        <v>253</v>
      </c>
      <c r="AV21" s="1">
        <f t="shared" si="14"/>
        <v>639</v>
      </c>
    </row>
    <row r="22" spans="1:48" x14ac:dyDescent="0.2">
      <c r="A22" s="4" t="s">
        <v>42</v>
      </c>
      <c r="B22" s="16" t="s">
        <v>43</v>
      </c>
      <c r="C22" s="17">
        <v>12</v>
      </c>
      <c r="D22" s="1">
        <v>181</v>
      </c>
      <c r="E22" s="1">
        <v>146</v>
      </c>
      <c r="F22" s="1">
        <v>161</v>
      </c>
      <c r="G22" s="1">
        <f t="shared" si="0"/>
        <v>488</v>
      </c>
      <c r="H22" s="1">
        <v>181</v>
      </c>
      <c r="I22" s="1">
        <v>193</v>
      </c>
      <c r="J22" s="1">
        <v>152</v>
      </c>
      <c r="K22" s="1">
        <f t="shared" si="1"/>
        <v>526</v>
      </c>
      <c r="L22" s="1">
        <v>173</v>
      </c>
      <c r="M22" s="1">
        <v>203</v>
      </c>
      <c r="N22" s="1">
        <v>177</v>
      </c>
      <c r="O22" s="1">
        <f t="shared" si="2"/>
        <v>553</v>
      </c>
      <c r="P22" s="1">
        <v>179</v>
      </c>
      <c r="Q22" s="1">
        <v>160</v>
      </c>
      <c r="R22" s="1">
        <v>189</v>
      </c>
      <c r="S22" s="1">
        <f t="shared" si="3"/>
        <v>528</v>
      </c>
      <c r="T22" s="1">
        <v>215</v>
      </c>
      <c r="U22" s="1">
        <v>193</v>
      </c>
      <c r="V22" s="1">
        <v>178</v>
      </c>
      <c r="W22" s="1">
        <f t="shared" si="4"/>
        <v>586</v>
      </c>
      <c r="X22" s="1">
        <v>158</v>
      </c>
      <c r="Y22" s="1">
        <v>158</v>
      </c>
      <c r="Z22" s="1">
        <v>214</v>
      </c>
      <c r="AA22" s="1">
        <f t="shared" si="5"/>
        <v>530</v>
      </c>
      <c r="AB22" s="1">
        <v>200</v>
      </c>
      <c r="AC22" s="1">
        <v>150</v>
      </c>
      <c r="AD22" s="1">
        <v>218</v>
      </c>
      <c r="AE22" s="1">
        <f t="shared" si="6"/>
        <v>568</v>
      </c>
      <c r="AF22" s="1">
        <v>115</v>
      </c>
      <c r="AG22" s="1">
        <v>169</v>
      </c>
      <c r="AH22" s="1">
        <v>188</v>
      </c>
      <c r="AI22" s="1">
        <f t="shared" si="7"/>
        <v>472</v>
      </c>
      <c r="AJ22" s="1">
        <v>184</v>
      </c>
      <c r="AK22" s="1">
        <v>242</v>
      </c>
      <c r="AL22" s="1">
        <v>182</v>
      </c>
      <c r="AM22" s="1">
        <f t="shared" si="8"/>
        <v>608</v>
      </c>
      <c r="AN22" s="1">
        <v>183</v>
      </c>
      <c r="AO22" s="1">
        <v>158</v>
      </c>
      <c r="AP22" s="1">
        <v>143</v>
      </c>
      <c r="AQ22" s="1">
        <f t="shared" si="9"/>
        <v>484</v>
      </c>
      <c r="AR22" s="1">
        <f t="shared" si="10"/>
        <v>5343</v>
      </c>
      <c r="AS22" s="1">
        <f t="shared" si="11"/>
        <v>30</v>
      </c>
      <c r="AT22" s="8">
        <f t="shared" si="12"/>
        <v>178.1</v>
      </c>
      <c r="AU22" s="1">
        <f t="shared" si="13"/>
        <v>242</v>
      </c>
      <c r="AV22" s="1">
        <f t="shared" si="14"/>
        <v>608</v>
      </c>
    </row>
    <row r="23" spans="1:48" x14ac:dyDescent="0.2">
      <c r="A23" s="4" t="s">
        <v>42</v>
      </c>
      <c r="B23" s="16" t="s">
        <v>44</v>
      </c>
      <c r="C23" s="17">
        <v>12</v>
      </c>
      <c r="D23" s="1">
        <v>176</v>
      </c>
      <c r="E23" s="1">
        <v>158</v>
      </c>
      <c r="F23" s="1">
        <v>154</v>
      </c>
      <c r="G23" s="1">
        <f t="shared" si="0"/>
        <v>488</v>
      </c>
      <c r="H23" s="1">
        <v>138</v>
      </c>
      <c r="I23" s="1">
        <v>131</v>
      </c>
      <c r="J23" s="1">
        <v>211</v>
      </c>
      <c r="K23" s="1">
        <f t="shared" si="1"/>
        <v>480</v>
      </c>
      <c r="L23" s="1">
        <v>204</v>
      </c>
      <c r="M23" s="1">
        <v>234</v>
      </c>
      <c r="N23" s="1">
        <v>234</v>
      </c>
      <c r="O23" s="1">
        <f t="shared" si="2"/>
        <v>672</v>
      </c>
      <c r="P23" s="1">
        <v>169</v>
      </c>
      <c r="Q23" s="1">
        <v>171</v>
      </c>
      <c r="R23" s="1">
        <v>220</v>
      </c>
      <c r="S23" s="1">
        <f t="shared" si="3"/>
        <v>560</v>
      </c>
      <c r="T23" s="1">
        <v>179</v>
      </c>
      <c r="U23" s="1">
        <v>204</v>
      </c>
      <c r="V23" s="1">
        <v>206</v>
      </c>
      <c r="W23" s="1">
        <f t="shared" si="4"/>
        <v>589</v>
      </c>
      <c r="X23" s="1">
        <v>184</v>
      </c>
      <c r="Y23" s="1">
        <v>205</v>
      </c>
      <c r="Z23" s="1">
        <v>182</v>
      </c>
      <c r="AA23" s="1">
        <f t="shared" si="5"/>
        <v>571</v>
      </c>
      <c r="AB23" s="1">
        <v>154</v>
      </c>
      <c r="AC23" s="1">
        <v>158</v>
      </c>
      <c r="AD23" s="1">
        <v>166</v>
      </c>
      <c r="AE23" s="1">
        <f t="shared" si="6"/>
        <v>478</v>
      </c>
      <c r="AF23" s="1">
        <v>142</v>
      </c>
      <c r="AG23" s="1">
        <v>147</v>
      </c>
      <c r="AH23" s="1">
        <v>161</v>
      </c>
      <c r="AI23" s="1">
        <f t="shared" si="7"/>
        <v>450</v>
      </c>
      <c r="AJ23" s="1">
        <v>150</v>
      </c>
      <c r="AK23" s="1">
        <v>128</v>
      </c>
      <c r="AL23" s="1">
        <v>203</v>
      </c>
      <c r="AM23" s="1">
        <f t="shared" si="8"/>
        <v>481</v>
      </c>
      <c r="AN23" s="1">
        <v>155</v>
      </c>
      <c r="AO23" s="1">
        <v>175</v>
      </c>
      <c r="AP23" s="1">
        <v>237</v>
      </c>
      <c r="AQ23" s="1">
        <f t="shared" si="9"/>
        <v>567</v>
      </c>
      <c r="AR23" s="1">
        <f t="shared" si="10"/>
        <v>5336</v>
      </c>
      <c r="AS23" s="1">
        <f t="shared" si="11"/>
        <v>30</v>
      </c>
      <c r="AT23" s="8">
        <f t="shared" si="12"/>
        <v>177.86666666666667</v>
      </c>
      <c r="AU23" s="1">
        <f t="shared" si="13"/>
        <v>237</v>
      </c>
      <c r="AV23" s="1">
        <f t="shared" si="14"/>
        <v>672</v>
      </c>
    </row>
    <row r="24" spans="1:48" x14ac:dyDescent="0.2">
      <c r="A24" s="4" t="s">
        <v>32</v>
      </c>
      <c r="B24" s="18" t="s">
        <v>45</v>
      </c>
      <c r="C24" s="19">
        <v>12</v>
      </c>
      <c r="D24" s="1">
        <v>212</v>
      </c>
      <c r="E24" s="1">
        <v>200</v>
      </c>
      <c r="F24" s="1">
        <v>162</v>
      </c>
      <c r="G24" s="1">
        <f t="shared" si="0"/>
        <v>574</v>
      </c>
      <c r="H24" s="1">
        <v>178</v>
      </c>
      <c r="I24" s="1">
        <v>165</v>
      </c>
      <c r="J24" s="1">
        <v>168</v>
      </c>
      <c r="K24" s="1">
        <f t="shared" si="1"/>
        <v>511</v>
      </c>
      <c r="L24" s="1">
        <v>192</v>
      </c>
      <c r="M24" s="1">
        <v>245</v>
      </c>
      <c r="N24" s="1">
        <v>145</v>
      </c>
      <c r="O24" s="1">
        <f t="shared" si="2"/>
        <v>582</v>
      </c>
      <c r="P24" s="1">
        <v>192</v>
      </c>
      <c r="Q24" s="1">
        <v>178</v>
      </c>
      <c r="R24" s="1">
        <v>144</v>
      </c>
      <c r="S24" s="1">
        <f t="shared" si="3"/>
        <v>514</v>
      </c>
      <c r="T24" s="1">
        <v>170</v>
      </c>
      <c r="U24" s="1">
        <v>148</v>
      </c>
      <c r="V24" s="1">
        <v>154</v>
      </c>
      <c r="W24" s="1">
        <f t="shared" si="4"/>
        <v>472</v>
      </c>
      <c r="X24" s="1">
        <v>132</v>
      </c>
      <c r="Y24" s="1">
        <v>158</v>
      </c>
      <c r="Z24" s="1">
        <v>159</v>
      </c>
      <c r="AA24" s="1">
        <f t="shared" si="5"/>
        <v>449</v>
      </c>
      <c r="AB24" s="1">
        <v>180</v>
      </c>
      <c r="AC24" s="1">
        <v>193</v>
      </c>
      <c r="AD24" s="1">
        <v>236</v>
      </c>
      <c r="AE24" s="1">
        <f t="shared" si="6"/>
        <v>609</v>
      </c>
      <c r="AF24" s="1">
        <v>148</v>
      </c>
      <c r="AG24" s="1">
        <v>179</v>
      </c>
      <c r="AH24" s="1">
        <v>162</v>
      </c>
      <c r="AI24" s="1">
        <f t="shared" si="7"/>
        <v>489</v>
      </c>
      <c r="AJ24" s="1">
        <v>228</v>
      </c>
      <c r="AK24" s="1">
        <v>181</v>
      </c>
      <c r="AM24" s="1">
        <f t="shared" si="8"/>
        <v>409</v>
      </c>
      <c r="AN24" s="1">
        <v>226</v>
      </c>
      <c r="AO24" s="1">
        <v>140</v>
      </c>
      <c r="AP24" s="1">
        <v>158</v>
      </c>
      <c r="AQ24" s="1">
        <f t="shared" si="9"/>
        <v>524</v>
      </c>
      <c r="AR24" s="1">
        <f t="shared" si="10"/>
        <v>5133</v>
      </c>
      <c r="AS24" s="1">
        <f t="shared" si="11"/>
        <v>29</v>
      </c>
      <c r="AT24" s="8">
        <f t="shared" si="12"/>
        <v>177</v>
      </c>
      <c r="AU24" s="1">
        <f t="shared" si="13"/>
        <v>245</v>
      </c>
      <c r="AV24" s="1">
        <f t="shared" si="14"/>
        <v>609</v>
      </c>
    </row>
    <row r="25" spans="1:48" x14ac:dyDescent="0.2">
      <c r="A25" s="4" t="s">
        <v>28</v>
      </c>
      <c r="B25" s="20" t="s">
        <v>46</v>
      </c>
      <c r="C25" s="21">
        <v>10</v>
      </c>
      <c r="D25" s="1">
        <v>189</v>
      </c>
      <c r="E25" s="1">
        <v>162</v>
      </c>
      <c r="F25" s="1">
        <v>183</v>
      </c>
      <c r="G25" s="1">
        <f t="shared" si="0"/>
        <v>534</v>
      </c>
      <c r="I25" s="1">
        <v>159</v>
      </c>
      <c r="J25" s="1">
        <v>192</v>
      </c>
      <c r="K25" s="1">
        <f t="shared" si="1"/>
        <v>351</v>
      </c>
      <c r="O25" s="1">
        <f t="shared" si="2"/>
        <v>0</v>
      </c>
      <c r="S25" s="1">
        <f t="shared" si="3"/>
        <v>0</v>
      </c>
      <c r="T25" s="1">
        <v>147</v>
      </c>
      <c r="U25" s="1">
        <v>190</v>
      </c>
      <c r="V25" s="1">
        <v>181</v>
      </c>
      <c r="W25" s="1">
        <f t="shared" si="4"/>
        <v>518</v>
      </c>
      <c r="Z25" s="1">
        <v>154</v>
      </c>
      <c r="AA25" s="1">
        <f t="shared" si="5"/>
        <v>154</v>
      </c>
      <c r="AE25" s="1">
        <f t="shared" si="6"/>
        <v>0</v>
      </c>
      <c r="AI25" s="1">
        <f t="shared" si="7"/>
        <v>0</v>
      </c>
      <c r="AJ25" s="1">
        <v>174</v>
      </c>
      <c r="AK25" s="1">
        <v>165</v>
      </c>
      <c r="AL25" s="1">
        <v>136</v>
      </c>
      <c r="AM25" s="1">
        <f t="shared" si="8"/>
        <v>475</v>
      </c>
      <c r="AN25" s="1">
        <v>166</v>
      </c>
      <c r="AO25" s="1">
        <v>200</v>
      </c>
      <c r="AP25" s="1">
        <v>203</v>
      </c>
      <c r="AQ25" s="1">
        <f t="shared" si="9"/>
        <v>569</v>
      </c>
      <c r="AR25" s="1">
        <f t="shared" si="10"/>
        <v>2601</v>
      </c>
      <c r="AS25" s="1">
        <f t="shared" si="11"/>
        <v>15</v>
      </c>
      <c r="AT25" s="8">
        <f t="shared" si="12"/>
        <v>173.4</v>
      </c>
      <c r="AU25" s="1">
        <f t="shared" si="13"/>
        <v>203</v>
      </c>
      <c r="AV25" s="1">
        <f t="shared" si="14"/>
        <v>569</v>
      </c>
    </row>
    <row r="26" spans="1:48" x14ac:dyDescent="0.2">
      <c r="A26" s="4" t="s">
        <v>32</v>
      </c>
      <c r="B26" s="18" t="s">
        <v>47</v>
      </c>
      <c r="C26" s="19">
        <v>9</v>
      </c>
      <c r="D26" s="1">
        <v>185</v>
      </c>
      <c r="E26" s="1">
        <v>256</v>
      </c>
      <c r="F26" s="1">
        <v>180</v>
      </c>
      <c r="G26" s="1">
        <f t="shared" si="0"/>
        <v>621</v>
      </c>
      <c r="H26" s="1">
        <v>182</v>
      </c>
      <c r="I26" s="1">
        <v>191</v>
      </c>
      <c r="J26" s="1">
        <v>150</v>
      </c>
      <c r="K26" s="1">
        <f t="shared" si="1"/>
        <v>523</v>
      </c>
      <c r="L26" s="1">
        <v>140</v>
      </c>
      <c r="M26" s="1">
        <v>204</v>
      </c>
      <c r="N26" s="1">
        <v>183</v>
      </c>
      <c r="O26" s="1">
        <f t="shared" si="2"/>
        <v>527</v>
      </c>
      <c r="P26" s="1">
        <v>137</v>
      </c>
      <c r="Q26" s="1" t="s">
        <v>2</v>
      </c>
      <c r="R26" s="1">
        <v>172</v>
      </c>
      <c r="S26" s="1">
        <f t="shared" si="3"/>
        <v>309</v>
      </c>
      <c r="T26" s="1">
        <v>147</v>
      </c>
      <c r="U26" s="1">
        <v>114</v>
      </c>
      <c r="V26" s="1">
        <v>172</v>
      </c>
      <c r="W26" s="1">
        <f t="shared" si="4"/>
        <v>433</v>
      </c>
      <c r="X26" s="1">
        <v>155</v>
      </c>
      <c r="Y26" s="1">
        <v>167</v>
      </c>
      <c r="Z26" s="1">
        <v>168</v>
      </c>
      <c r="AA26" s="1">
        <f t="shared" si="5"/>
        <v>490</v>
      </c>
      <c r="AB26" s="1">
        <v>172</v>
      </c>
      <c r="AC26" s="1">
        <v>148</v>
      </c>
      <c r="AD26" s="1">
        <v>95</v>
      </c>
      <c r="AE26" s="1">
        <f t="shared" si="6"/>
        <v>415</v>
      </c>
      <c r="AF26" s="1">
        <v>201</v>
      </c>
      <c r="AG26" s="1">
        <v>193</v>
      </c>
      <c r="AH26" s="1">
        <v>169</v>
      </c>
      <c r="AI26" s="1">
        <f t="shared" si="7"/>
        <v>563</v>
      </c>
      <c r="AJ26" s="1">
        <v>184</v>
      </c>
      <c r="AK26" s="1">
        <v>165</v>
      </c>
      <c r="AL26" s="1">
        <v>183</v>
      </c>
      <c r="AM26" s="1">
        <f t="shared" si="8"/>
        <v>532</v>
      </c>
      <c r="AN26" s="1">
        <v>193</v>
      </c>
      <c r="AQ26" s="1">
        <f t="shared" si="9"/>
        <v>193</v>
      </c>
      <c r="AR26" s="1">
        <f t="shared" si="10"/>
        <v>4606</v>
      </c>
      <c r="AS26" s="1">
        <f t="shared" si="11"/>
        <v>27</v>
      </c>
      <c r="AT26" s="8">
        <f t="shared" si="12"/>
        <v>170.59259259259258</v>
      </c>
      <c r="AU26" s="1">
        <f t="shared" si="13"/>
        <v>256</v>
      </c>
      <c r="AV26" s="1">
        <f t="shared" si="14"/>
        <v>621</v>
      </c>
    </row>
    <row r="27" spans="1:48" x14ac:dyDescent="0.2">
      <c r="A27" s="4" t="s">
        <v>32</v>
      </c>
      <c r="B27" s="18" t="s">
        <v>48</v>
      </c>
      <c r="C27" s="19">
        <v>12</v>
      </c>
      <c r="D27" s="1">
        <v>173</v>
      </c>
      <c r="E27" s="1">
        <v>162</v>
      </c>
      <c r="F27" s="1">
        <v>213</v>
      </c>
      <c r="G27" s="1">
        <f t="shared" si="0"/>
        <v>548</v>
      </c>
      <c r="H27" s="1">
        <v>146</v>
      </c>
      <c r="I27" s="1">
        <v>139</v>
      </c>
      <c r="J27" s="1">
        <v>193</v>
      </c>
      <c r="K27" s="1">
        <f t="shared" si="1"/>
        <v>478</v>
      </c>
      <c r="L27" s="1">
        <v>210</v>
      </c>
      <c r="M27" s="1">
        <v>174</v>
      </c>
      <c r="N27" s="1">
        <v>162</v>
      </c>
      <c r="O27" s="1">
        <f t="shared" si="2"/>
        <v>546</v>
      </c>
      <c r="P27" s="1">
        <v>138</v>
      </c>
      <c r="Q27" s="1">
        <v>138</v>
      </c>
      <c r="R27" s="1">
        <v>193</v>
      </c>
      <c r="S27" s="1">
        <f t="shared" si="3"/>
        <v>469</v>
      </c>
      <c r="T27" s="1">
        <v>150</v>
      </c>
      <c r="U27" s="1">
        <v>155</v>
      </c>
      <c r="V27" s="1">
        <v>186</v>
      </c>
      <c r="W27" s="1">
        <f t="shared" si="4"/>
        <v>491</v>
      </c>
      <c r="X27" s="1">
        <v>138</v>
      </c>
      <c r="Y27" s="1">
        <v>135</v>
      </c>
      <c r="Z27" s="1">
        <v>129</v>
      </c>
      <c r="AA27" s="1">
        <f t="shared" si="5"/>
        <v>402</v>
      </c>
      <c r="AB27" s="1">
        <v>148</v>
      </c>
      <c r="AC27" s="1">
        <v>162</v>
      </c>
      <c r="AD27" s="1">
        <v>188</v>
      </c>
      <c r="AE27" s="1">
        <f t="shared" si="6"/>
        <v>498</v>
      </c>
      <c r="AF27" s="1">
        <v>214</v>
      </c>
      <c r="AG27" s="1">
        <v>113</v>
      </c>
      <c r="AI27" s="1">
        <f t="shared" si="7"/>
        <v>327</v>
      </c>
      <c r="AJ27" s="1">
        <v>191</v>
      </c>
      <c r="AK27" s="1">
        <v>146</v>
      </c>
      <c r="AL27" s="1">
        <v>172</v>
      </c>
      <c r="AM27" s="1">
        <f t="shared" si="8"/>
        <v>509</v>
      </c>
      <c r="AN27" s="1">
        <v>193</v>
      </c>
      <c r="AO27" s="1">
        <v>191</v>
      </c>
      <c r="AP27" s="1">
        <v>244</v>
      </c>
      <c r="AQ27" s="1">
        <f t="shared" si="9"/>
        <v>628</v>
      </c>
      <c r="AR27" s="1">
        <f t="shared" si="10"/>
        <v>4896</v>
      </c>
      <c r="AS27" s="1">
        <f t="shared" si="11"/>
        <v>29</v>
      </c>
      <c r="AT27" s="8">
        <f t="shared" si="12"/>
        <v>168.82758620689654</v>
      </c>
      <c r="AU27" s="1">
        <f t="shared" si="13"/>
        <v>244</v>
      </c>
      <c r="AV27" s="1">
        <f t="shared" si="14"/>
        <v>628</v>
      </c>
    </row>
    <row r="28" spans="1:48" x14ac:dyDescent="0.2">
      <c r="A28" s="4" t="s">
        <v>28</v>
      </c>
      <c r="B28" s="20" t="s">
        <v>49</v>
      </c>
      <c r="C28" s="21">
        <v>10</v>
      </c>
      <c r="G28" s="1">
        <f t="shared" si="0"/>
        <v>0</v>
      </c>
      <c r="K28" s="1">
        <f t="shared" si="1"/>
        <v>0</v>
      </c>
      <c r="O28" s="1">
        <f t="shared" si="2"/>
        <v>0</v>
      </c>
      <c r="S28" s="1">
        <f t="shared" si="3"/>
        <v>0</v>
      </c>
      <c r="T28" s="1">
        <v>151</v>
      </c>
      <c r="V28" s="1">
        <v>184</v>
      </c>
      <c r="W28" s="1">
        <f t="shared" si="4"/>
        <v>335</v>
      </c>
      <c r="X28" s="1">
        <v>157</v>
      </c>
      <c r="Y28" s="1">
        <v>234</v>
      </c>
      <c r="Z28" s="1">
        <v>140</v>
      </c>
      <c r="AA28" s="1">
        <f t="shared" si="5"/>
        <v>531</v>
      </c>
      <c r="AB28" s="1">
        <v>151</v>
      </c>
      <c r="AC28" s="1">
        <v>201</v>
      </c>
      <c r="AD28" s="1">
        <v>163</v>
      </c>
      <c r="AE28" s="1">
        <f t="shared" si="6"/>
        <v>515</v>
      </c>
      <c r="AF28" s="1">
        <v>133</v>
      </c>
      <c r="AI28" s="1">
        <f t="shared" si="7"/>
        <v>133</v>
      </c>
      <c r="AJ28" s="1">
        <v>205</v>
      </c>
      <c r="AK28" s="1">
        <v>163</v>
      </c>
      <c r="AL28" s="1">
        <v>169</v>
      </c>
      <c r="AM28" s="1">
        <f t="shared" si="8"/>
        <v>537</v>
      </c>
      <c r="AN28" s="1">
        <v>160</v>
      </c>
      <c r="AO28" s="1">
        <v>170</v>
      </c>
      <c r="AP28" s="1">
        <v>141</v>
      </c>
      <c r="AQ28" s="1">
        <f t="shared" si="9"/>
        <v>471</v>
      </c>
      <c r="AR28" s="1">
        <f t="shared" si="10"/>
        <v>2522</v>
      </c>
      <c r="AS28" s="1">
        <f t="shared" si="11"/>
        <v>15</v>
      </c>
      <c r="AT28" s="8">
        <f t="shared" si="12"/>
        <v>168.13333333333333</v>
      </c>
      <c r="AU28" s="1">
        <f t="shared" si="13"/>
        <v>234</v>
      </c>
      <c r="AV28" s="1">
        <f t="shared" si="14"/>
        <v>537</v>
      </c>
    </row>
    <row r="29" spans="1:48" x14ac:dyDescent="0.2">
      <c r="A29" s="5" t="s">
        <v>23</v>
      </c>
      <c r="B29" s="22" t="s">
        <v>50</v>
      </c>
      <c r="C29" s="23">
        <v>11</v>
      </c>
      <c r="E29" s="1">
        <v>173</v>
      </c>
      <c r="G29" s="1">
        <f t="shared" si="0"/>
        <v>173</v>
      </c>
      <c r="K29" s="1">
        <f t="shared" si="1"/>
        <v>0</v>
      </c>
      <c r="O29" s="1">
        <f t="shared" si="2"/>
        <v>0</v>
      </c>
      <c r="S29" s="1">
        <f t="shared" si="3"/>
        <v>0</v>
      </c>
      <c r="W29" s="1">
        <f t="shared" si="4"/>
        <v>0</v>
      </c>
      <c r="AA29" s="1">
        <f t="shared" si="5"/>
        <v>0</v>
      </c>
      <c r="AE29" s="1">
        <f t="shared" si="6"/>
        <v>0</v>
      </c>
      <c r="AH29" s="1">
        <v>153</v>
      </c>
      <c r="AI29" s="1">
        <f t="shared" si="7"/>
        <v>153</v>
      </c>
      <c r="AM29" s="1">
        <f t="shared" si="8"/>
        <v>0</v>
      </c>
      <c r="AQ29" s="1">
        <f t="shared" si="9"/>
        <v>0</v>
      </c>
      <c r="AR29" s="1">
        <f t="shared" si="10"/>
        <v>326</v>
      </c>
      <c r="AS29" s="1">
        <f t="shared" si="11"/>
        <v>2</v>
      </c>
      <c r="AT29" s="8">
        <f t="shared" si="12"/>
        <v>163</v>
      </c>
      <c r="AU29" s="1">
        <f t="shared" si="13"/>
        <v>173</v>
      </c>
      <c r="AV29" s="1">
        <f t="shared" si="14"/>
        <v>173</v>
      </c>
    </row>
    <row r="30" spans="1:48" x14ac:dyDescent="0.2">
      <c r="A30" s="4" t="s">
        <v>32</v>
      </c>
      <c r="B30" s="18" t="s">
        <v>51</v>
      </c>
      <c r="C30" s="19">
        <v>12</v>
      </c>
      <c r="G30" s="1">
        <f t="shared" si="0"/>
        <v>0</v>
      </c>
      <c r="H30" s="1">
        <v>136</v>
      </c>
      <c r="I30" s="1">
        <v>190</v>
      </c>
      <c r="J30" s="1">
        <v>154</v>
      </c>
      <c r="K30" s="1">
        <f t="shared" si="1"/>
        <v>480</v>
      </c>
      <c r="M30" s="1">
        <v>149</v>
      </c>
      <c r="N30" s="1">
        <v>197</v>
      </c>
      <c r="O30" s="1">
        <f t="shared" si="2"/>
        <v>346</v>
      </c>
      <c r="S30" s="1">
        <f t="shared" si="3"/>
        <v>0</v>
      </c>
      <c r="W30" s="1">
        <f t="shared" si="4"/>
        <v>0</v>
      </c>
      <c r="Y30" s="1">
        <v>187</v>
      </c>
      <c r="Z30" s="1">
        <v>152</v>
      </c>
      <c r="AA30" s="1">
        <f t="shared" si="5"/>
        <v>339</v>
      </c>
      <c r="AE30" s="1">
        <f t="shared" si="6"/>
        <v>0</v>
      </c>
      <c r="AF30" s="1">
        <v>133</v>
      </c>
      <c r="AG30" s="1">
        <v>123</v>
      </c>
      <c r="AI30" s="1">
        <f t="shared" si="7"/>
        <v>256</v>
      </c>
      <c r="AM30" s="1">
        <f t="shared" si="8"/>
        <v>0</v>
      </c>
      <c r="AQ30" s="1">
        <f t="shared" si="9"/>
        <v>0</v>
      </c>
      <c r="AR30" s="1">
        <f t="shared" si="10"/>
        <v>1421</v>
      </c>
      <c r="AS30" s="1">
        <f t="shared" si="11"/>
        <v>9</v>
      </c>
      <c r="AT30" s="8">
        <f t="shared" si="12"/>
        <v>157.88888888888889</v>
      </c>
      <c r="AU30" s="1">
        <f t="shared" si="13"/>
        <v>197</v>
      </c>
      <c r="AV30" s="1">
        <f t="shared" si="14"/>
        <v>480</v>
      </c>
    </row>
    <row r="31" spans="1:48" x14ac:dyDescent="0.2">
      <c r="A31" s="4" t="s">
        <v>32</v>
      </c>
      <c r="B31" s="24" t="s">
        <v>52</v>
      </c>
      <c r="C31" s="19">
        <v>12</v>
      </c>
      <c r="D31" s="1">
        <v>172</v>
      </c>
      <c r="E31" s="1">
        <v>149</v>
      </c>
      <c r="F31" s="1">
        <v>171</v>
      </c>
      <c r="G31" s="1">
        <f t="shared" si="0"/>
        <v>492</v>
      </c>
      <c r="K31" s="1">
        <f t="shared" si="1"/>
        <v>0</v>
      </c>
      <c r="L31" s="1">
        <v>164</v>
      </c>
      <c r="O31" s="1">
        <f t="shared" si="2"/>
        <v>164</v>
      </c>
      <c r="P31" s="1">
        <v>214</v>
      </c>
      <c r="Q31" s="1">
        <v>133</v>
      </c>
      <c r="R31" s="1">
        <v>149</v>
      </c>
      <c r="S31" s="1">
        <f t="shared" si="3"/>
        <v>496</v>
      </c>
      <c r="T31" s="1">
        <v>137</v>
      </c>
      <c r="U31" s="1">
        <v>93</v>
      </c>
      <c r="V31" s="1">
        <v>155</v>
      </c>
      <c r="W31" s="1">
        <f t="shared" si="4"/>
        <v>385</v>
      </c>
      <c r="X31" s="1">
        <v>126</v>
      </c>
      <c r="AA31" s="1">
        <f t="shared" si="5"/>
        <v>126</v>
      </c>
      <c r="AB31" s="1">
        <v>166</v>
      </c>
      <c r="AC31" s="1">
        <v>131</v>
      </c>
      <c r="AD31" s="1">
        <v>124</v>
      </c>
      <c r="AE31" s="1">
        <f t="shared" si="6"/>
        <v>421</v>
      </c>
      <c r="AH31" s="1">
        <v>177</v>
      </c>
      <c r="AI31" s="1">
        <f t="shared" si="7"/>
        <v>177</v>
      </c>
      <c r="AJ31" s="1">
        <v>173</v>
      </c>
      <c r="AK31" s="1">
        <v>129</v>
      </c>
      <c r="AL31" s="1">
        <v>217</v>
      </c>
      <c r="AM31" s="1">
        <f t="shared" si="8"/>
        <v>519</v>
      </c>
      <c r="AN31" s="1">
        <v>182</v>
      </c>
      <c r="AO31" s="1">
        <v>145</v>
      </c>
      <c r="AP31" s="1">
        <v>183</v>
      </c>
      <c r="AQ31" s="1">
        <f t="shared" si="9"/>
        <v>510</v>
      </c>
      <c r="AR31" s="1">
        <f t="shared" si="10"/>
        <v>3290</v>
      </c>
      <c r="AS31" s="1">
        <f t="shared" si="11"/>
        <v>21</v>
      </c>
      <c r="AT31" s="8">
        <f t="shared" si="12"/>
        <v>156.66666666666666</v>
      </c>
      <c r="AU31" s="1">
        <f t="shared" si="13"/>
        <v>217</v>
      </c>
      <c r="AV31" s="1">
        <f t="shared" si="14"/>
        <v>519</v>
      </c>
    </row>
    <row r="32" spans="1:48" x14ac:dyDescent="0.2">
      <c r="A32" s="4" t="s">
        <v>30</v>
      </c>
      <c r="B32" s="16" t="s">
        <v>53</v>
      </c>
      <c r="C32" s="17">
        <v>12</v>
      </c>
      <c r="D32" s="1">
        <v>191</v>
      </c>
      <c r="E32" s="1">
        <v>133</v>
      </c>
      <c r="F32" s="1">
        <v>92</v>
      </c>
      <c r="G32" s="1">
        <f t="shared" si="0"/>
        <v>416</v>
      </c>
      <c r="H32" s="1">
        <v>154</v>
      </c>
      <c r="I32" s="1">
        <v>130</v>
      </c>
      <c r="J32" s="1">
        <v>117</v>
      </c>
      <c r="K32" s="1">
        <f t="shared" si="1"/>
        <v>401</v>
      </c>
      <c r="O32" s="1">
        <f t="shared" si="2"/>
        <v>0</v>
      </c>
      <c r="P32" s="1">
        <v>116</v>
      </c>
      <c r="Q32" s="1">
        <v>178</v>
      </c>
      <c r="R32" s="1">
        <v>140</v>
      </c>
      <c r="S32" s="1">
        <f t="shared" si="3"/>
        <v>434</v>
      </c>
      <c r="T32" s="1">
        <v>127</v>
      </c>
      <c r="U32" s="1">
        <v>122</v>
      </c>
      <c r="V32" s="1">
        <v>200</v>
      </c>
      <c r="W32" s="1">
        <f t="shared" si="4"/>
        <v>449</v>
      </c>
      <c r="X32" s="1">
        <v>172</v>
      </c>
      <c r="Y32" s="1">
        <v>190</v>
      </c>
      <c r="Z32" s="1">
        <v>145</v>
      </c>
      <c r="AA32" s="1">
        <f t="shared" si="5"/>
        <v>507</v>
      </c>
      <c r="AB32" s="1">
        <v>134</v>
      </c>
      <c r="AC32" s="1">
        <v>113</v>
      </c>
      <c r="AD32" s="1">
        <v>133</v>
      </c>
      <c r="AE32" s="1">
        <f t="shared" si="6"/>
        <v>380</v>
      </c>
      <c r="AF32" s="1">
        <v>156</v>
      </c>
      <c r="AG32" s="1">
        <v>141</v>
      </c>
      <c r="AH32" s="1">
        <v>145</v>
      </c>
      <c r="AI32" s="1">
        <f t="shared" si="7"/>
        <v>442</v>
      </c>
      <c r="AJ32" s="1">
        <v>199</v>
      </c>
      <c r="AK32" s="1">
        <v>161</v>
      </c>
      <c r="AL32" s="1">
        <v>151</v>
      </c>
      <c r="AM32" s="1">
        <f t="shared" si="8"/>
        <v>511</v>
      </c>
      <c r="AN32" s="1">
        <v>200</v>
      </c>
      <c r="AO32" s="1">
        <v>188</v>
      </c>
      <c r="AP32" s="1">
        <v>184</v>
      </c>
      <c r="AQ32" s="1">
        <f t="shared" si="9"/>
        <v>572</v>
      </c>
      <c r="AR32" s="1">
        <f t="shared" si="10"/>
        <v>4112</v>
      </c>
      <c r="AS32" s="1">
        <f t="shared" si="11"/>
        <v>27</v>
      </c>
      <c r="AT32" s="8">
        <f t="shared" si="12"/>
        <v>152.2962962962963</v>
      </c>
      <c r="AU32" s="1">
        <f t="shared" si="13"/>
        <v>200</v>
      </c>
      <c r="AV32" s="1">
        <f t="shared" si="14"/>
        <v>572</v>
      </c>
    </row>
    <row r="33" spans="1:49" x14ac:dyDescent="0.2">
      <c r="A33" s="4" t="s">
        <v>28</v>
      </c>
      <c r="B33" s="20" t="s">
        <v>54</v>
      </c>
      <c r="C33" s="21">
        <v>10</v>
      </c>
      <c r="F33" s="1">
        <v>156</v>
      </c>
      <c r="G33" s="1">
        <f t="shared" si="0"/>
        <v>156</v>
      </c>
      <c r="K33" s="1">
        <f t="shared" si="1"/>
        <v>0</v>
      </c>
      <c r="O33" s="1">
        <f t="shared" si="2"/>
        <v>0</v>
      </c>
      <c r="S33" s="1">
        <f t="shared" si="3"/>
        <v>0</v>
      </c>
      <c r="W33" s="1">
        <f t="shared" si="4"/>
        <v>0</v>
      </c>
      <c r="AA33" s="1">
        <f t="shared" si="5"/>
        <v>0</v>
      </c>
      <c r="AE33" s="1">
        <f t="shared" si="6"/>
        <v>0</v>
      </c>
      <c r="AG33" s="1">
        <v>201</v>
      </c>
      <c r="AH33" s="1">
        <v>125</v>
      </c>
      <c r="AI33" s="1">
        <f t="shared" si="7"/>
        <v>326</v>
      </c>
      <c r="AM33" s="1">
        <f t="shared" si="8"/>
        <v>0</v>
      </c>
      <c r="AP33" s="1">
        <v>127</v>
      </c>
      <c r="AQ33" s="1">
        <f t="shared" si="9"/>
        <v>127</v>
      </c>
      <c r="AR33" s="1">
        <f t="shared" si="10"/>
        <v>609</v>
      </c>
      <c r="AS33" s="1">
        <f t="shared" si="11"/>
        <v>4</v>
      </c>
      <c r="AT33" s="8">
        <f t="shared" si="12"/>
        <v>152.25</v>
      </c>
      <c r="AU33" s="1">
        <f t="shared" si="13"/>
        <v>201</v>
      </c>
      <c r="AV33" s="1">
        <f t="shared" si="14"/>
        <v>326</v>
      </c>
    </row>
    <row r="34" spans="1:49" x14ac:dyDescent="0.2">
      <c r="A34" s="4" t="s">
        <v>42</v>
      </c>
      <c r="B34" s="16" t="s">
        <v>55</v>
      </c>
      <c r="C34" s="17">
        <v>10</v>
      </c>
      <c r="D34" s="1">
        <v>176</v>
      </c>
      <c r="E34" s="1">
        <v>126</v>
      </c>
      <c r="F34" s="1">
        <v>172</v>
      </c>
      <c r="G34" s="1">
        <f t="shared" si="0"/>
        <v>474</v>
      </c>
      <c r="H34" s="1">
        <v>127</v>
      </c>
      <c r="I34" s="1">
        <v>174</v>
      </c>
      <c r="J34" s="1">
        <v>130</v>
      </c>
      <c r="K34" s="1">
        <f t="shared" si="1"/>
        <v>431</v>
      </c>
      <c r="L34" s="1">
        <v>135</v>
      </c>
      <c r="M34" s="1">
        <v>143</v>
      </c>
      <c r="N34" s="1">
        <v>144</v>
      </c>
      <c r="O34" s="1">
        <f t="shared" si="2"/>
        <v>422</v>
      </c>
      <c r="P34" s="1">
        <v>144</v>
      </c>
      <c r="Q34" s="1">
        <v>127</v>
      </c>
      <c r="R34" s="1">
        <v>153</v>
      </c>
      <c r="S34" s="1">
        <f t="shared" si="3"/>
        <v>424</v>
      </c>
      <c r="T34" s="1">
        <v>129</v>
      </c>
      <c r="U34" s="1">
        <v>122</v>
      </c>
      <c r="V34" s="1">
        <v>125</v>
      </c>
      <c r="W34" s="1">
        <f t="shared" si="4"/>
        <v>376</v>
      </c>
      <c r="AA34" s="1">
        <f t="shared" si="5"/>
        <v>0</v>
      </c>
      <c r="AB34" s="1">
        <v>134</v>
      </c>
      <c r="AC34" s="1">
        <v>131</v>
      </c>
      <c r="AD34" s="1">
        <v>137</v>
      </c>
      <c r="AE34" s="1">
        <f t="shared" si="6"/>
        <v>402</v>
      </c>
      <c r="AF34" s="1">
        <v>168</v>
      </c>
      <c r="AG34" s="1">
        <v>152</v>
      </c>
      <c r="AH34" s="1">
        <v>136</v>
      </c>
      <c r="AI34" s="1">
        <f t="shared" si="7"/>
        <v>456</v>
      </c>
      <c r="AJ34" s="1">
        <v>131</v>
      </c>
      <c r="AK34" s="1">
        <v>132</v>
      </c>
      <c r="AL34" s="1">
        <v>168</v>
      </c>
      <c r="AM34" s="1">
        <f t="shared" si="8"/>
        <v>431</v>
      </c>
      <c r="AN34" s="1">
        <v>120</v>
      </c>
      <c r="AO34" s="1">
        <v>182</v>
      </c>
      <c r="AP34" s="1">
        <v>160</v>
      </c>
      <c r="AQ34" s="1">
        <f t="shared" si="9"/>
        <v>462</v>
      </c>
      <c r="AR34" s="1">
        <f t="shared" si="10"/>
        <v>3878</v>
      </c>
      <c r="AS34" s="1">
        <f t="shared" si="11"/>
        <v>27</v>
      </c>
      <c r="AT34" s="8">
        <f t="shared" si="12"/>
        <v>143.62962962962962</v>
      </c>
      <c r="AU34" s="1">
        <f t="shared" si="13"/>
        <v>182</v>
      </c>
      <c r="AV34" s="1">
        <f t="shared" si="14"/>
        <v>474</v>
      </c>
    </row>
    <row r="35" spans="1:49" x14ac:dyDescent="0.2">
      <c r="A35" s="4" t="s">
        <v>42</v>
      </c>
      <c r="B35" s="16" t="s">
        <v>56</v>
      </c>
      <c r="C35" s="17">
        <v>11</v>
      </c>
      <c r="D35" s="1">
        <v>115</v>
      </c>
      <c r="E35" s="1">
        <v>148</v>
      </c>
      <c r="F35" s="1">
        <v>138</v>
      </c>
      <c r="G35" s="1">
        <f t="shared" si="0"/>
        <v>401</v>
      </c>
      <c r="H35" s="1">
        <v>101</v>
      </c>
      <c r="I35" s="1">
        <v>99</v>
      </c>
      <c r="J35" s="1">
        <v>98</v>
      </c>
      <c r="K35" s="1">
        <f t="shared" si="1"/>
        <v>298</v>
      </c>
      <c r="L35" s="1">
        <v>148</v>
      </c>
      <c r="M35" s="1">
        <v>171</v>
      </c>
      <c r="N35" s="1">
        <v>150</v>
      </c>
      <c r="O35" s="1">
        <f t="shared" si="2"/>
        <v>469</v>
      </c>
      <c r="P35" s="1">
        <v>120</v>
      </c>
      <c r="Q35" s="1">
        <v>113</v>
      </c>
      <c r="R35" s="1">
        <v>147</v>
      </c>
      <c r="S35" s="1">
        <f t="shared" si="3"/>
        <v>380</v>
      </c>
      <c r="T35" s="1">
        <v>166</v>
      </c>
      <c r="U35" s="1">
        <v>135</v>
      </c>
      <c r="V35" s="1">
        <v>123</v>
      </c>
      <c r="W35" s="1">
        <f t="shared" si="4"/>
        <v>424</v>
      </c>
      <c r="X35" s="1">
        <v>106</v>
      </c>
      <c r="Y35" s="1">
        <v>136</v>
      </c>
      <c r="Z35" s="1">
        <v>179</v>
      </c>
      <c r="AA35" s="1">
        <f t="shared" si="5"/>
        <v>421</v>
      </c>
      <c r="AB35" s="1">
        <v>166</v>
      </c>
      <c r="AC35" s="1">
        <v>156</v>
      </c>
      <c r="AD35" s="1">
        <v>138</v>
      </c>
      <c r="AE35" s="1">
        <f t="shared" si="6"/>
        <v>460</v>
      </c>
      <c r="AF35" s="1">
        <v>128</v>
      </c>
      <c r="AG35" s="1">
        <v>149</v>
      </c>
      <c r="AH35" s="1">
        <v>225</v>
      </c>
      <c r="AI35" s="1">
        <f t="shared" si="7"/>
        <v>502</v>
      </c>
      <c r="AJ35" s="1">
        <v>141</v>
      </c>
      <c r="AK35" s="1">
        <v>178</v>
      </c>
      <c r="AL35" s="1">
        <v>183</v>
      </c>
      <c r="AM35" s="1">
        <f t="shared" si="8"/>
        <v>502</v>
      </c>
      <c r="AQ35" s="1">
        <f t="shared" si="9"/>
        <v>0</v>
      </c>
      <c r="AR35" s="1">
        <f t="shared" si="10"/>
        <v>3857</v>
      </c>
      <c r="AS35" s="1">
        <f t="shared" si="11"/>
        <v>27</v>
      </c>
      <c r="AT35" s="8">
        <f t="shared" si="12"/>
        <v>142.85185185185185</v>
      </c>
      <c r="AU35" s="1">
        <f t="shared" si="13"/>
        <v>225</v>
      </c>
      <c r="AV35" s="1">
        <f t="shared" si="14"/>
        <v>502</v>
      </c>
    </row>
    <row r="36" spans="1:49" x14ac:dyDescent="0.2">
      <c r="A36" s="4" t="s">
        <v>30</v>
      </c>
      <c r="B36" s="16" t="s">
        <v>57</v>
      </c>
      <c r="C36" s="17">
        <v>11</v>
      </c>
      <c r="G36" s="1">
        <f t="shared" si="0"/>
        <v>0</v>
      </c>
      <c r="H36" s="1">
        <v>121</v>
      </c>
      <c r="I36" s="1">
        <v>123</v>
      </c>
      <c r="J36" s="1">
        <v>136</v>
      </c>
      <c r="K36" s="1">
        <f t="shared" si="1"/>
        <v>380</v>
      </c>
      <c r="O36" s="1">
        <f t="shared" si="2"/>
        <v>0</v>
      </c>
      <c r="P36" s="1">
        <v>124</v>
      </c>
      <c r="Q36" s="1">
        <v>112</v>
      </c>
      <c r="R36" s="1">
        <v>122</v>
      </c>
      <c r="S36" s="1">
        <f t="shared" si="3"/>
        <v>358</v>
      </c>
      <c r="W36" s="1">
        <f t="shared" si="4"/>
        <v>0</v>
      </c>
      <c r="X36" s="1">
        <v>153</v>
      </c>
      <c r="Y36" s="1">
        <v>122</v>
      </c>
      <c r="Z36" s="1">
        <v>159</v>
      </c>
      <c r="AA36" s="1">
        <f t="shared" si="5"/>
        <v>434</v>
      </c>
      <c r="AE36" s="1">
        <f t="shared" si="6"/>
        <v>0</v>
      </c>
      <c r="AI36" s="1">
        <f t="shared" si="7"/>
        <v>0</v>
      </c>
      <c r="AM36" s="1">
        <f t="shared" si="8"/>
        <v>0</v>
      </c>
      <c r="AN36" s="1">
        <v>141</v>
      </c>
      <c r="AO36" s="1">
        <v>156</v>
      </c>
      <c r="AP36" s="1">
        <v>189</v>
      </c>
      <c r="AQ36" s="1">
        <f t="shared" si="9"/>
        <v>486</v>
      </c>
      <c r="AR36" s="1">
        <f t="shared" si="10"/>
        <v>1658</v>
      </c>
      <c r="AS36" s="1">
        <f t="shared" si="11"/>
        <v>12</v>
      </c>
      <c r="AT36" s="8">
        <f t="shared" si="12"/>
        <v>138.16666666666666</v>
      </c>
      <c r="AU36" s="1">
        <f t="shared" si="13"/>
        <v>189</v>
      </c>
      <c r="AV36" s="1">
        <f t="shared" si="14"/>
        <v>486</v>
      </c>
    </row>
    <row r="37" spans="1:49" x14ac:dyDescent="0.2">
      <c r="A37" s="4" t="s">
        <v>32</v>
      </c>
      <c r="B37" s="18" t="s">
        <v>58</v>
      </c>
      <c r="C37" s="19">
        <v>11</v>
      </c>
      <c r="G37" s="1">
        <f t="shared" si="0"/>
        <v>0</v>
      </c>
      <c r="K37" s="1">
        <f t="shared" si="1"/>
        <v>0</v>
      </c>
      <c r="O37" s="1">
        <f t="shared" si="2"/>
        <v>0</v>
      </c>
      <c r="Q37" s="1">
        <v>121</v>
      </c>
      <c r="S37" s="1">
        <f t="shared" si="3"/>
        <v>121</v>
      </c>
      <c r="W37" s="1">
        <f t="shared" si="4"/>
        <v>0</v>
      </c>
      <c r="AA37" s="1">
        <f t="shared" si="5"/>
        <v>0</v>
      </c>
      <c r="AE37" s="1">
        <f t="shared" si="6"/>
        <v>0</v>
      </c>
      <c r="AH37" s="1">
        <v>145</v>
      </c>
      <c r="AI37" s="1">
        <f t="shared" si="7"/>
        <v>145</v>
      </c>
      <c r="AL37" s="1">
        <v>137</v>
      </c>
      <c r="AM37" s="1">
        <f t="shared" si="8"/>
        <v>137</v>
      </c>
      <c r="AQ37" s="1">
        <f t="shared" si="9"/>
        <v>0</v>
      </c>
      <c r="AR37" s="1">
        <f t="shared" si="10"/>
        <v>403</v>
      </c>
      <c r="AS37" s="1">
        <f t="shared" si="11"/>
        <v>3</v>
      </c>
      <c r="AT37" s="8">
        <f t="shared" si="12"/>
        <v>134.33333333333334</v>
      </c>
      <c r="AU37" s="1">
        <f t="shared" si="13"/>
        <v>145</v>
      </c>
      <c r="AV37" s="1">
        <f t="shared" si="14"/>
        <v>145</v>
      </c>
    </row>
    <row r="38" spans="1:49" x14ac:dyDescent="0.2">
      <c r="A38" s="4" t="s">
        <v>28</v>
      </c>
      <c r="B38" s="20" t="s">
        <v>59</v>
      </c>
      <c r="C38" s="21">
        <v>10</v>
      </c>
      <c r="D38" s="1">
        <v>130</v>
      </c>
      <c r="G38" s="1">
        <f t="shared" si="0"/>
        <v>130</v>
      </c>
      <c r="K38" s="1">
        <f t="shared" si="1"/>
        <v>0</v>
      </c>
      <c r="O38" s="1">
        <f t="shared" si="2"/>
        <v>0</v>
      </c>
      <c r="S38" s="1">
        <f t="shared" si="3"/>
        <v>0</v>
      </c>
      <c r="W38" s="1">
        <f t="shared" si="4"/>
        <v>0</v>
      </c>
      <c r="AA38" s="1">
        <f t="shared" si="5"/>
        <v>0</v>
      </c>
      <c r="AE38" s="1">
        <f t="shared" si="6"/>
        <v>0</v>
      </c>
      <c r="AI38" s="1">
        <f t="shared" si="7"/>
        <v>0</v>
      </c>
      <c r="AM38" s="1">
        <f t="shared" si="8"/>
        <v>0</v>
      </c>
      <c r="AQ38" s="1">
        <f t="shared" si="9"/>
        <v>0</v>
      </c>
      <c r="AR38" s="1">
        <f t="shared" si="10"/>
        <v>130</v>
      </c>
      <c r="AS38" s="1">
        <f t="shared" si="11"/>
        <v>1</v>
      </c>
      <c r="AT38" s="8">
        <f t="shared" si="12"/>
        <v>130</v>
      </c>
      <c r="AU38" s="1">
        <f t="shared" si="13"/>
        <v>130</v>
      </c>
      <c r="AV38" s="1">
        <f t="shared" si="14"/>
        <v>130</v>
      </c>
    </row>
    <row r="39" spans="1:49" hidden="1" x14ac:dyDescent="0.2">
      <c r="A39" s="4" t="s">
        <v>32</v>
      </c>
      <c r="B39" s="18" t="s">
        <v>60</v>
      </c>
      <c r="C39" s="19">
        <v>12</v>
      </c>
      <c r="G39" s="1">
        <f t="shared" ref="G39:G58" si="15">SUM(D39:F39)</f>
        <v>0</v>
      </c>
      <c r="K39" s="1">
        <f t="shared" ref="K39:K58" si="16">SUM(H39:J39)</f>
        <v>0</v>
      </c>
      <c r="O39" s="1">
        <f t="shared" ref="O39:O58" si="17">SUM(L39:N39)</f>
        <v>0</v>
      </c>
      <c r="S39" s="1">
        <f t="shared" ref="S39:S58" si="18">SUM(P39:R39)</f>
        <v>0</v>
      </c>
      <c r="W39" s="1">
        <f t="shared" ref="W39:W58" si="19">SUM(T39:V39)</f>
        <v>0</v>
      </c>
      <c r="AA39" s="1">
        <f t="shared" ref="AA39:AA58" si="20">SUM(X39:Z39)</f>
        <v>0</v>
      </c>
      <c r="AE39" s="1">
        <f t="shared" ref="AE39:AE58" si="21">SUM(AB39:AD39)</f>
        <v>0</v>
      </c>
      <c r="AI39" s="1">
        <f t="shared" ref="AI39:AI58" si="22">SUM(AF39:AH39)</f>
        <v>0</v>
      </c>
      <c r="AM39" s="1">
        <f t="shared" ref="AM39:AM58" si="23">SUM(AJ39:AL39)</f>
        <v>0</v>
      </c>
      <c r="AQ39" s="1">
        <f t="shared" ref="AQ39:AQ58" si="24">SUM(AN39:AP39)</f>
        <v>0</v>
      </c>
      <c r="AR39" s="1">
        <f t="shared" ref="AR39:AR58" si="25">SUM(G39,K39,O39,S39,W39,AA39,AE39,AI39,AM39,AQ39)</f>
        <v>0</v>
      </c>
      <c r="AS39" s="1">
        <f t="shared" ref="AS39:AS58" si="26">COUNT(D39:F39,H39:J39,L39:N39,P39:R39,T39:V39,X39:Z39,AB39:AD39,AF39:AH39,AJ39:AL39,AN39:AP39)</f>
        <v>0</v>
      </c>
      <c r="AT39" s="8" t="e">
        <f t="shared" ref="AT39:AT58" si="27">AR39/AS39</f>
        <v>#DIV/0!</v>
      </c>
      <c r="AU39" s="1">
        <f t="shared" ref="AU39:AU58" si="28">MAX(D39:F39,H39:J39,L39:N39,P39:R39,T39:V39,X39:Z39,AB39:AD39,AF39:AH39,AJ39:AL39,AN39:AP39)</f>
        <v>0</v>
      </c>
      <c r="AV39" s="1">
        <f t="shared" ref="AV39:AV58" si="29">MAX(D39:AQ39)</f>
        <v>0</v>
      </c>
    </row>
    <row r="40" spans="1:49" hidden="1" x14ac:dyDescent="0.2">
      <c r="A40" s="4" t="s">
        <v>32</v>
      </c>
      <c r="B40" s="24" t="s">
        <v>61</v>
      </c>
      <c r="C40" s="19">
        <v>11</v>
      </c>
      <c r="G40" s="1">
        <f t="shared" si="15"/>
        <v>0</v>
      </c>
      <c r="K40" s="1">
        <f t="shared" si="16"/>
        <v>0</v>
      </c>
      <c r="O40" s="1">
        <f t="shared" si="17"/>
        <v>0</v>
      </c>
      <c r="S40" s="1">
        <f t="shared" si="18"/>
        <v>0</v>
      </c>
      <c r="W40" s="1">
        <f t="shared" si="19"/>
        <v>0</v>
      </c>
      <c r="AA40" s="1">
        <f t="shared" si="20"/>
        <v>0</v>
      </c>
      <c r="AE40" s="1">
        <f t="shared" si="21"/>
        <v>0</v>
      </c>
      <c r="AI40" s="1">
        <f t="shared" si="22"/>
        <v>0</v>
      </c>
      <c r="AM40" s="1">
        <f t="shared" si="23"/>
        <v>0</v>
      </c>
      <c r="AQ40" s="1">
        <f t="shared" si="24"/>
        <v>0</v>
      </c>
      <c r="AR40" s="1">
        <f t="shared" si="25"/>
        <v>0</v>
      </c>
      <c r="AS40" s="1">
        <f t="shared" si="26"/>
        <v>0</v>
      </c>
      <c r="AT40" s="8" t="e">
        <f t="shared" si="27"/>
        <v>#DIV/0!</v>
      </c>
      <c r="AU40" s="1">
        <f t="shared" si="28"/>
        <v>0</v>
      </c>
      <c r="AV40" s="1">
        <f t="shared" si="29"/>
        <v>0</v>
      </c>
    </row>
    <row r="41" spans="1:49" hidden="1" x14ac:dyDescent="0.2">
      <c r="A41" s="4" t="s">
        <v>32</v>
      </c>
      <c r="B41" s="18" t="s">
        <v>62</v>
      </c>
      <c r="C41" s="19">
        <v>10</v>
      </c>
      <c r="G41" s="1">
        <f t="shared" si="15"/>
        <v>0</v>
      </c>
      <c r="K41" s="1">
        <f t="shared" si="16"/>
        <v>0</v>
      </c>
      <c r="O41" s="1">
        <f t="shared" si="17"/>
        <v>0</v>
      </c>
      <c r="S41" s="1">
        <f t="shared" si="18"/>
        <v>0</v>
      </c>
      <c r="W41" s="1">
        <f t="shared" si="19"/>
        <v>0</v>
      </c>
      <c r="AA41" s="1">
        <f t="shared" si="20"/>
        <v>0</v>
      </c>
      <c r="AE41" s="1">
        <f t="shared" si="21"/>
        <v>0</v>
      </c>
      <c r="AI41" s="1">
        <f t="shared" si="22"/>
        <v>0</v>
      </c>
      <c r="AM41" s="1">
        <f t="shared" si="23"/>
        <v>0</v>
      </c>
      <c r="AQ41" s="1">
        <f t="shared" si="24"/>
        <v>0</v>
      </c>
      <c r="AR41" s="1">
        <f t="shared" si="25"/>
        <v>0</v>
      </c>
      <c r="AS41" s="1">
        <f t="shared" si="26"/>
        <v>0</v>
      </c>
      <c r="AT41" s="8" t="e">
        <f t="shared" si="27"/>
        <v>#DIV/0!</v>
      </c>
      <c r="AU41" s="1">
        <f t="shared" si="28"/>
        <v>0</v>
      </c>
      <c r="AV41" s="1">
        <f t="shared" si="29"/>
        <v>0</v>
      </c>
    </row>
    <row r="42" spans="1:49" hidden="1" x14ac:dyDescent="0.2">
      <c r="A42" s="4" t="s">
        <v>28</v>
      </c>
      <c r="B42" s="20" t="s">
        <v>63</v>
      </c>
      <c r="C42" s="21">
        <v>9</v>
      </c>
      <c r="G42" s="1">
        <f t="shared" si="15"/>
        <v>0</v>
      </c>
      <c r="K42" s="1">
        <f t="shared" si="16"/>
        <v>0</v>
      </c>
      <c r="O42" s="1">
        <f t="shared" si="17"/>
        <v>0</v>
      </c>
      <c r="S42" s="1">
        <f t="shared" si="18"/>
        <v>0</v>
      </c>
      <c r="W42" s="1">
        <f t="shared" si="19"/>
        <v>0</v>
      </c>
      <c r="AA42" s="1">
        <f t="shared" si="20"/>
        <v>0</v>
      </c>
      <c r="AE42" s="1">
        <f t="shared" si="21"/>
        <v>0</v>
      </c>
      <c r="AI42" s="1">
        <f t="shared" si="22"/>
        <v>0</v>
      </c>
      <c r="AM42" s="1">
        <f t="shared" si="23"/>
        <v>0</v>
      </c>
      <c r="AQ42" s="1">
        <f t="shared" si="24"/>
        <v>0</v>
      </c>
      <c r="AR42" s="1">
        <f t="shared" si="25"/>
        <v>0</v>
      </c>
      <c r="AS42" s="1">
        <f t="shared" si="26"/>
        <v>0</v>
      </c>
      <c r="AT42" s="8" t="e">
        <f t="shared" si="27"/>
        <v>#DIV/0!</v>
      </c>
      <c r="AU42" s="1">
        <f t="shared" si="28"/>
        <v>0</v>
      </c>
      <c r="AV42" s="1">
        <f t="shared" si="29"/>
        <v>0</v>
      </c>
    </row>
    <row r="43" spans="1:49" hidden="1" x14ac:dyDescent="0.2">
      <c r="A43" s="4" t="s">
        <v>28</v>
      </c>
      <c r="B43" s="20" t="s">
        <v>64</v>
      </c>
      <c r="C43" s="21">
        <v>10</v>
      </c>
      <c r="G43" s="1">
        <f t="shared" si="15"/>
        <v>0</v>
      </c>
      <c r="K43" s="1">
        <f t="shared" si="16"/>
        <v>0</v>
      </c>
      <c r="O43" s="1">
        <f t="shared" si="17"/>
        <v>0</v>
      </c>
      <c r="S43" s="1">
        <f t="shared" si="18"/>
        <v>0</v>
      </c>
      <c r="W43" s="1">
        <f t="shared" si="19"/>
        <v>0</v>
      </c>
      <c r="AA43" s="1">
        <f t="shared" si="20"/>
        <v>0</v>
      </c>
      <c r="AE43" s="1">
        <f t="shared" si="21"/>
        <v>0</v>
      </c>
      <c r="AI43" s="1">
        <f t="shared" si="22"/>
        <v>0</v>
      </c>
      <c r="AM43" s="1">
        <f t="shared" si="23"/>
        <v>0</v>
      </c>
      <c r="AQ43" s="1">
        <f t="shared" si="24"/>
        <v>0</v>
      </c>
      <c r="AR43" s="1">
        <f t="shared" si="25"/>
        <v>0</v>
      </c>
      <c r="AS43" s="1">
        <f t="shared" si="26"/>
        <v>0</v>
      </c>
      <c r="AT43" s="8" t="e">
        <f t="shared" si="27"/>
        <v>#DIV/0!</v>
      </c>
      <c r="AU43" s="1">
        <f t="shared" si="28"/>
        <v>0</v>
      </c>
      <c r="AV43" s="1">
        <f t="shared" si="29"/>
        <v>0</v>
      </c>
    </row>
    <row r="44" spans="1:49" hidden="1" x14ac:dyDescent="0.2">
      <c r="A44" s="4" t="s">
        <v>28</v>
      </c>
      <c r="B44" s="20" t="s">
        <v>65</v>
      </c>
      <c r="C44" s="21">
        <v>9</v>
      </c>
      <c r="G44" s="1">
        <f t="shared" si="15"/>
        <v>0</v>
      </c>
      <c r="K44" s="1">
        <f t="shared" si="16"/>
        <v>0</v>
      </c>
      <c r="O44" s="1">
        <f t="shared" si="17"/>
        <v>0</v>
      </c>
      <c r="S44" s="1">
        <f t="shared" si="18"/>
        <v>0</v>
      </c>
      <c r="W44" s="1">
        <f t="shared" si="19"/>
        <v>0</v>
      </c>
      <c r="AA44" s="1">
        <f t="shared" si="20"/>
        <v>0</v>
      </c>
      <c r="AE44" s="1">
        <f t="shared" si="21"/>
        <v>0</v>
      </c>
      <c r="AI44" s="1">
        <f t="shared" si="22"/>
        <v>0</v>
      </c>
      <c r="AM44" s="1">
        <f t="shared" si="23"/>
        <v>0</v>
      </c>
      <c r="AQ44" s="1">
        <f t="shared" si="24"/>
        <v>0</v>
      </c>
      <c r="AR44" s="1">
        <f t="shared" si="25"/>
        <v>0</v>
      </c>
      <c r="AS44" s="1">
        <f t="shared" si="26"/>
        <v>0</v>
      </c>
      <c r="AT44" s="8" t="e">
        <f t="shared" si="27"/>
        <v>#DIV/0!</v>
      </c>
      <c r="AU44" s="1">
        <f t="shared" si="28"/>
        <v>0</v>
      </c>
      <c r="AV44" s="1">
        <f t="shared" si="29"/>
        <v>0</v>
      </c>
      <c r="AW44" s="2" t="s">
        <v>2</v>
      </c>
    </row>
    <row r="45" spans="1:49" hidden="1" x14ac:dyDescent="0.2">
      <c r="A45" s="4" t="s">
        <v>28</v>
      </c>
      <c r="B45" s="20" t="s">
        <v>66</v>
      </c>
      <c r="C45" s="21">
        <v>11</v>
      </c>
      <c r="G45" s="1">
        <f t="shared" si="15"/>
        <v>0</v>
      </c>
      <c r="K45" s="1">
        <f t="shared" si="16"/>
        <v>0</v>
      </c>
      <c r="O45" s="1">
        <f t="shared" si="17"/>
        <v>0</v>
      </c>
      <c r="S45" s="1">
        <f t="shared" si="18"/>
        <v>0</v>
      </c>
      <c r="W45" s="1">
        <f t="shared" si="19"/>
        <v>0</v>
      </c>
      <c r="AA45" s="1">
        <f t="shared" si="20"/>
        <v>0</v>
      </c>
      <c r="AE45" s="1">
        <f t="shared" si="21"/>
        <v>0</v>
      </c>
      <c r="AI45" s="1">
        <f t="shared" si="22"/>
        <v>0</v>
      </c>
      <c r="AM45" s="1">
        <f t="shared" si="23"/>
        <v>0</v>
      </c>
      <c r="AQ45" s="1">
        <f t="shared" si="24"/>
        <v>0</v>
      </c>
      <c r="AR45" s="1">
        <f t="shared" si="25"/>
        <v>0</v>
      </c>
      <c r="AS45" s="1">
        <f t="shared" si="26"/>
        <v>0</v>
      </c>
      <c r="AT45" s="8" t="e">
        <f t="shared" si="27"/>
        <v>#DIV/0!</v>
      </c>
      <c r="AU45" s="1">
        <f t="shared" si="28"/>
        <v>0</v>
      </c>
      <c r="AV45" s="1">
        <f t="shared" si="29"/>
        <v>0</v>
      </c>
    </row>
    <row r="46" spans="1:49" hidden="1" x14ac:dyDescent="0.2">
      <c r="A46" s="5" t="s">
        <v>23</v>
      </c>
      <c r="B46" s="22" t="s">
        <v>67</v>
      </c>
      <c r="C46" s="23">
        <v>12</v>
      </c>
      <c r="G46" s="1">
        <f t="shared" si="15"/>
        <v>0</v>
      </c>
      <c r="K46" s="1">
        <f t="shared" si="16"/>
        <v>0</v>
      </c>
      <c r="O46" s="1">
        <f t="shared" si="17"/>
        <v>0</v>
      </c>
      <c r="S46" s="1">
        <f t="shared" si="18"/>
        <v>0</v>
      </c>
      <c r="W46" s="1">
        <f t="shared" si="19"/>
        <v>0</v>
      </c>
      <c r="AA46" s="1">
        <f t="shared" si="20"/>
        <v>0</v>
      </c>
      <c r="AE46" s="1">
        <f t="shared" si="21"/>
        <v>0</v>
      </c>
      <c r="AI46" s="1">
        <f t="shared" si="22"/>
        <v>0</v>
      </c>
      <c r="AM46" s="1">
        <f t="shared" si="23"/>
        <v>0</v>
      </c>
      <c r="AQ46" s="1">
        <f t="shared" si="24"/>
        <v>0</v>
      </c>
      <c r="AR46" s="1">
        <f t="shared" si="25"/>
        <v>0</v>
      </c>
      <c r="AS46" s="1">
        <f t="shared" si="26"/>
        <v>0</v>
      </c>
      <c r="AT46" s="8" t="e">
        <f t="shared" si="27"/>
        <v>#DIV/0!</v>
      </c>
      <c r="AU46" s="1">
        <f t="shared" si="28"/>
        <v>0</v>
      </c>
      <c r="AV46" s="1">
        <f t="shared" si="29"/>
        <v>0</v>
      </c>
    </row>
    <row r="47" spans="1:49" hidden="1" x14ac:dyDescent="0.2">
      <c r="A47" s="5" t="s">
        <v>23</v>
      </c>
      <c r="B47" s="22" t="s">
        <v>68</v>
      </c>
      <c r="C47" s="23">
        <v>10</v>
      </c>
      <c r="G47" s="1">
        <f t="shared" si="15"/>
        <v>0</v>
      </c>
      <c r="K47" s="1">
        <f t="shared" si="16"/>
        <v>0</v>
      </c>
      <c r="O47" s="1">
        <f t="shared" si="17"/>
        <v>0</v>
      </c>
      <c r="S47" s="1">
        <f t="shared" si="18"/>
        <v>0</v>
      </c>
      <c r="W47" s="1">
        <f t="shared" si="19"/>
        <v>0</v>
      </c>
      <c r="AA47" s="1">
        <f t="shared" si="20"/>
        <v>0</v>
      </c>
      <c r="AE47" s="1">
        <f t="shared" si="21"/>
        <v>0</v>
      </c>
      <c r="AI47" s="1">
        <f t="shared" si="22"/>
        <v>0</v>
      </c>
      <c r="AM47" s="1">
        <f t="shared" si="23"/>
        <v>0</v>
      </c>
      <c r="AQ47" s="1">
        <f t="shared" si="24"/>
        <v>0</v>
      </c>
      <c r="AR47" s="1">
        <f t="shared" si="25"/>
        <v>0</v>
      </c>
      <c r="AS47" s="1">
        <f t="shared" si="26"/>
        <v>0</v>
      </c>
      <c r="AT47" s="8" t="e">
        <f t="shared" si="27"/>
        <v>#DIV/0!</v>
      </c>
      <c r="AU47" s="1">
        <f t="shared" si="28"/>
        <v>0</v>
      </c>
      <c r="AV47" s="1">
        <f t="shared" si="29"/>
        <v>0</v>
      </c>
    </row>
    <row r="48" spans="1:49" hidden="1" x14ac:dyDescent="0.2">
      <c r="A48" s="5" t="s">
        <v>23</v>
      </c>
      <c r="B48" s="22" t="s">
        <v>69</v>
      </c>
      <c r="C48" s="23">
        <v>12</v>
      </c>
      <c r="G48" s="1">
        <f t="shared" si="15"/>
        <v>0</v>
      </c>
      <c r="K48" s="1">
        <f t="shared" si="16"/>
        <v>0</v>
      </c>
      <c r="O48" s="1">
        <f t="shared" si="17"/>
        <v>0</v>
      </c>
      <c r="S48" s="1">
        <f t="shared" si="18"/>
        <v>0</v>
      </c>
      <c r="W48" s="1">
        <f t="shared" si="19"/>
        <v>0</v>
      </c>
      <c r="AA48" s="1">
        <f t="shared" si="20"/>
        <v>0</v>
      </c>
      <c r="AE48" s="1">
        <f t="shared" si="21"/>
        <v>0</v>
      </c>
      <c r="AI48" s="1">
        <f t="shared" si="22"/>
        <v>0</v>
      </c>
      <c r="AM48" s="1">
        <f t="shared" si="23"/>
        <v>0</v>
      </c>
      <c r="AQ48" s="1">
        <f t="shared" si="24"/>
        <v>0</v>
      </c>
      <c r="AR48" s="1">
        <f t="shared" si="25"/>
        <v>0</v>
      </c>
      <c r="AS48" s="1">
        <f t="shared" si="26"/>
        <v>0</v>
      </c>
      <c r="AT48" s="8" t="e">
        <f t="shared" si="27"/>
        <v>#DIV/0!</v>
      </c>
      <c r="AU48" s="1">
        <f t="shared" si="28"/>
        <v>0</v>
      </c>
      <c r="AV48" s="1">
        <f t="shared" si="29"/>
        <v>0</v>
      </c>
    </row>
    <row r="49" spans="1:48" hidden="1" x14ac:dyDescent="0.2">
      <c r="A49" s="5" t="s">
        <v>23</v>
      </c>
      <c r="B49" s="22" t="s">
        <v>70</v>
      </c>
      <c r="C49" s="23">
        <v>10</v>
      </c>
      <c r="G49" s="1">
        <f t="shared" si="15"/>
        <v>0</v>
      </c>
      <c r="K49" s="1">
        <f t="shared" si="16"/>
        <v>0</v>
      </c>
      <c r="O49" s="1">
        <f t="shared" si="17"/>
        <v>0</v>
      </c>
      <c r="S49" s="1">
        <f t="shared" si="18"/>
        <v>0</v>
      </c>
      <c r="W49" s="1">
        <f t="shared" si="19"/>
        <v>0</v>
      </c>
      <c r="AA49" s="1">
        <f t="shared" si="20"/>
        <v>0</v>
      </c>
      <c r="AE49" s="1">
        <f t="shared" si="21"/>
        <v>0</v>
      </c>
      <c r="AI49" s="1">
        <f t="shared" si="22"/>
        <v>0</v>
      </c>
      <c r="AM49" s="1">
        <f t="shared" si="23"/>
        <v>0</v>
      </c>
      <c r="AQ49" s="1">
        <f t="shared" si="24"/>
        <v>0</v>
      </c>
      <c r="AR49" s="1">
        <f t="shared" si="25"/>
        <v>0</v>
      </c>
      <c r="AS49" s="1">
        <f t="shared" si="26"/>
        <v>0</v>
      </c>
      <c r="AT49" s="8" t="e">
        <f t="shared" si="27"/>
        <v>#DIV/0!</v>
      </c>
      <c r="AU49" s="1">
        <f t="shared" si="28"/>
        <v>0</v>
      </c>
      <c r="AV49" s="1">
        <f t="shared" si="29"/>
        <v>0</v>
      </c>
    </row>
    <row r="50" spans="1:48" hidden="1" x14ac:dyDescent="0.2">
      <c r="A50" s="5" t="s">
        <v>23</v>
      </c>
      <c r="B50" s="22" t="s">
        <v>71</v>
      </c>
      <c r="C50" s="23">
        <v>9</v>
      </c>
      <c r="G50" s="1">
        <f t="shared" si="15"/>
        <v>0</v>
      </c>
      <c r="K50" s="1">
        <f t="shared" si="16"/>
        <v>0</v>
      </c>
      <c r="O50" s="1">
        <f t="shared" si="17"/>
        <v>0</v>
      </c>
      <c r="S50" s="1">
        <f t="shared" si="18"/>
        <v>0</v>
      </c>
      <c r="W50" s="1">
        <f t="shared" si="19"/>
        <v>0</v>
      </c>
      <c r="AA50" s="1">
        <f t="shared" si="20"/>
        <v>0</v>
      </c>
      <c r="AE50" s="1">
        <f t="shared" si="21"/>
        <v>0</v>
      </c>
      <c r="AI50" s="1">
        <f t="shared" si="22"/>
        <v>0</v>
      </c>
      <c r="AM50" s="1">
        <f t="shared" si="23"/>
        <v>0</v>
      </c>
      <c r="AQ50" s="1">
        <f t="shared" si="24"/>
        <v>0</v>
      </c>
      <c r="AR50" s="1">
        <f t="shared" si="25"/>
        <v>0</v>
      </c>
      <c r="AS50" s="1">
        <f t="shared" si="26"/>
        <v>0</v>
      </c>
      <c r="AT50" s="8" t="e">
        <f t="shared" si="27"/>
        <v>#DIV/0!</v>
      </c>
      <c r="AU50" s="1">
        <f t="shared" si="28"/>
        <v>0</v>
      </c>
      <c r="AV50" s="1">
        <f t="shared" si="29"/>
        <v>0</v>
      </c>
    </row>
    <row r="51" spans="1:48" hidden="1" x14ac:dyDescent="0.2">
      <c r="A51" s="5" t="s">
        <v>23</v>
      </c>
      <c r="B51" s="22" t="s">
        <v>72</v>
      </c>
      <c r="C51" s="23">
        <v>12</v>
      </c>
      <c r="G51" s="1">
        <f t="shared" si="15"/>
        <v>0</v>
      </c>
      <c r="K51" s="1">
        <f t="shared" si="16"/>
        <v>0</v>
      </c>
      <c r="O51" s="1">
        <f t="shared" si="17"/>
        <v>0</v>
      </c>
      <c r="S51" s="1">
        <f t="shared" si="18"/>
        <v>0</v>
      </c>
      <c r="W51" s="1">
        <f t="shared" si="19"/>
        <v>0</v>
      </c>
      <c r="AA51" s="1">
        <f t="shared" si="20"/>
        <v>0</v>
      </c>
      <c r="AE51" s="1">
        <f t="shared" si="21"/>
        <v>0</v>
      </c>
      <c r="AI51" s="1">
        <f t="shared" si="22"/>
        <v>0</v>
      </c>
      <c r="AM51" s="1">
        <f t="shared" si="23"/>
        <v>0</v>
      </c>
      <c r="AQ51" s="1">
        <f t="shared" si="24"/>
        <v>0</v>
      </c>
      <c r="AR51" s="1">
        <f t="shared" si="25"/>
        <v>0</v>
      </c>
      <c r="AS51" s="1">
        <f t="shared" si="26"/>
        <v>0</v>
      </c>
      <c r="AT51" s="8" t="e">
        <f t="shared" si="27"/>
        <v>#DIV/0!</v>
      </c>
      <c r="AU51" s="1">
        <f t="shared" si="28"/>
        <v>0</v>
      </c>
      <c r="AV51" s="1">
        <f t="shared" si="29"/>
        <v>0</v>
      </c>
    </row>
    <row r="52" spans="1:48" hidden="1" x14ac:dyDescent="0.2">
      <c r="A52" s="5" t="s">
        <v>23</v>
      </c>
      <c r="B52" s="6" t="s">
        <v>73</v>
      </c>
      <c r="C52" s="7">
        <v>10</v>
      </c>
      <c r="G52" s="1">
        <f t="shared" si="15"/>
        <v>0</v>
      </c>
      <c r="K52" s="1">
        <f t="shared" si="16"/>
        <v>0</v>
      </c>
      <c r="O52" s="1">
        <f t="shared" si="17"/>
        <v>0</v>
      </c>
      <c r="S52" s="1">
        <f t="shared" si="18"/>
        <v>0</v>
      </c>
      <c r="W52" s="1">
        <f t="shared" si="19"/>
        <v>0</v>
      </c>
      <c r="AA52" s="1">
        <f t="shared" si="20"/>
        <v>0</v>
      </c>
      <c r="AE52" s="1">
        <f t="shared" si="21"/>
        <v>0</v>
      </c>
      <c r="AI52" s="1">
        <f t="shared" si="22"/>
        <v>0</v>
      </c>
      <c r="AM52" s="1">
        <f t="shared" si="23"/>
        <v>0</v>
      </c>
      <c r="AQ52" s="1">
        <f t="shared" si="24"/>
        <v>0</v>
      </c>
      <c r="AR52" s="1">
        <f t="shared" si="25"/>
        <v>0</v>
      </c>
      <c r="AS52" s="1">
        <f t="shared" si="26"/>
        <v>0</v>
      </c>
      <c r="AT52" s="8" t="e">
        <f t="shared" si="27"/>
        <v>#DIV/0!</v>
      </c>
      <c r="AU52" s="1">
        <f t="shared" si="28"/>
        <v>0</v>
      </c>
      <c r="AV52" s="1">
        <f t="shared" si="29"/>
        <v>0</v>
      </c>
    </row>
    <row r="53" spans="1:48" hidden="1" x14ac:dyDescent="0.2">
      <c r="A53" s="5" t="s">
        <v>23</v>
      </c>
      <c r="B53" s="6" t="s">
        <v>74</v>
      </c>
      <c r="C53" s="7">
        <v>9</v>
      </c>
      <c r="G53" s="1">
        <f t="shared" si="15"/>
        <v>0</v>
      </c>
      <c r="K53" s="1">
        <f t="shared" si="16"/>
        <v>0</v>
      </c>
      <c r="O53" s="1">
        <f t="shared" si="17"/>
        <v>0</v>
      </c>
      <c r="S53" s="1">
        <f t="shared" si="18"/>
        <v>0</v>
      </c>
      <c r="W53" s="1">
        <f t="shared" si="19"/>
        <v>0</v>
      </c>
      <c r="AA53" s="1">
        <f t="shared" si="20"/>
        <v>0</v>
      </c>
      <c r="AE53" s="1">
        <f t="shared" si="21"/>
        <v>0</v>
      </c>
      <c r="AI53" s="1">
        <f t="shared" si="22"/>
        <v>0</v>
      </c>
      <c r="AM53" s="1">
        <f t="shared" si="23"/>
        <v>0</v>
      </c>
      <c r="AQ53" s="1">
        <f t="shared" si="24"/>
        <v>0</v>
      </c>
      <c r="AR53" s="1">
        <f t="shared" si="25"/>
        <v>0</v>
      </c>
      <c r="AS53" s="1">
        <f t="shared" si="26"/>
        <v>0</v>
      </c>
      <c r="AT53" s="8" t="e">
        <f t="shared" si="27"/>
        <v>#DIV/0!</v>
      </c>
      <c r="AU53" s="1">
        <f t="shared" si="28"/>
        <v>0</v>
      </c>
      <c r="AV53" s="1">
        <f t="shared" si="29"/>
        <v>0</v>
      </c>
    </row>
    <row r="54" spans="1:48" hidden="1" x14ac:dyDescent="0.2">
      <c r="A54" s="5" t="s">
        <v>23</v>
      </c>
      <c r="B54" s="6" t="s">
        <v>75</v>
      </c>
      <c r="C54" s="7">
        <v>11</v>
      </c>
      <c r="G54" s="1">
        <f t="shared" si="15"/>
        <v>0</v>
      </c>
      <c r="K54" s="1">
        <f t="shared" si="16"/>
        <v>0</v>
      </c>
      <c r="O54" s="1">
        <f t="shared" si="17"/>
        <v>0</v>
      </c>
      <c r="S54" s="1">
        <f t="shared" si="18"/>
        <v>0</v>
      </c>
      <c r="W54" s="1">
        <f t="shared" si="19"/>
        <v>0</v>
      </c>
      <c r="AA54" s="1">
        <f t="shared" si="20"/>
        <v>0</v>
      </c>
      <c r="AE54" s="1">
        <f t="shared" si="21"/>
        <v>0</v>
      </c>
      <c r="AI54" s="1">
        <f t="shared" si="22"/>
        <v>0</v>
      </c>
      <c r="AM54" s="1">
        <f t="shared" si="23"/>
        <v>0</v>
      </c>
      <c r="AQ54" s="1">
        <f t="shared" si="24"/>
        <v>0</v>
      </c>
      <c r="AR54" s="1">
        <f t="shared" si="25"/>
        <v>0</v>
      </c>
      <c r="AS54" s="1">
        <f t="shared" si="26"/>
        <v>0</v>
      </c>
      <c r="AT54" s="8" t="e">
        <f t="shared" si="27"/>
        <v>#DIV/0!</v>
      </c>
      <c r="AU54" s="1">
        <f t="shared" si="28"/>
        <v>0</v>
      </c>
      <c r="AV54" s="1">
        <f t="shared" si="29"/>
        <v>0</v>
      </c>
    </row>
    <row r="55" spans="1:48" hidden="1" x14ac:dyDescent="0.2">
      <c r="A55" s="4" t="s">
        <v>30</v>
      </c>
      <c r="B55" s="11" t="s">
        <v>76</v>
      </c>
      <c r="C55" s="12">
        <v>10</v>
      </c>
      <c r="G55" s="1">
        <f t="shared" si="15"/>
        <v>0</v>
      </c>
      <c r="K55" s="1">
        <f t="shared" si="16"/>
        <v>0</v>
      </c>
      <c r="O55" s="1">
        <f t="shared" si="17"/>
        <v>0</v>
      </c>
      <c r="S55" s="1">
        <f t="shared" si="18"/>
        <v>0</v>
      </c>
      <c r="W55" s="1">
        <f t="shared" si="19"/>
        <v>0</v>
      </c>
      <c r="AA55" s="1">
        <f t="shared" si="20"/>
        <v>0</v>
      </c>
      <c r="AE55" s="1">
        <f t="shared" si="21"/>
        <v>0</v>
      </c>
      <c r="AI55" s="1">
        <f t="shared" si="22"/>
        <v>0</v>
      </c>
      <c r="AM55" s="1">
        <f t="shared" si="23"/>
        <v>0</v>
      </c>
      <c r="AQ55" s="1">
        <f t="shared" si="24"/>
        <v>0</v>
      </c>
      <c r="AR55" s="1">
        <f t="shared" si="25"/>
        <v>0</v>
      </c>
      <c r="AS55" s="1">
        <f t="shared" si="26"/>
        <v>0</v>
      </c>
      <c r="AT55" s="8" t="e">
        <f t="shared" si="27"/>
        <v>#DIV/0!</v>
      </c>
      <c r="AU55" s="1">
        <f t="shared" si="28"/>
        <v>0</v>
      </c>
      <c r="AV55" s="1">
        <f t="shared" si="29"/>
        <v>0</v>
      </c>
    </row>
    <row r="56" spans="1:48" hidden="1" x14ac:dyDescent="0.2">
      <c r="A56" s="4" t="s">
        <v>30</v>
      </c>
      <c r="B56" s="11" t="s">
        <v>77</v>
      </c>
      <c r="C56" s="12">
        <v>10</v>
      </c>
      <c r="G56" s="1">
        <f t="shared" si="15"/>
        <v>0</v>
      </c>
      <c r="K56" s="1">
        <f t="shared" si="16"/>
        <v>0</v>
      </c>
      <c r="O56" s="1">
        <f t="shared" si="17"/>
        <v>0</v>
      </c>
      <c r="S56" s="1">
        <f t="shared" si="18"/>
        <v>0</v>
      </c>
      <c r="W56" s="1">
        <f t="shared" si="19"/>
        <v>0</v>
      </c>
      <c r="AA56" s="1">
        <f t="shared" si="20"/>
        <v>0</v>
      </c>
      <c r="AE56" s="1">
        <f t="shared" si="21"/>
        <v>0</v>
      </c>
      <c r="AI56" s="1">
        <f t="shared" si="22"/>
        <v>0</v>
      </c>
      <c r="AM56" s="1">
        <f t="shared" si="23"/>
        <v>0</v>
      </c>
      <c r="AQ56" s="1">
        <f t="shared" si="24"/>
        <v>0</v>
      </c>
      <c r="AR56" s="1">
        <f t="shared" si="25"/>
        <v>0</v>
      </c>
      <c r="AS56" s="1">
        <f t="shared" si="26"/>
        <v>0</v>
      </c>
      <c r="AT56" s="8" t="e">
        <f t="shared" si="27"/>
        <v>#DIV/0!</v>
      </c>
      <c r="AU56" s="1">
        <f t="shared" si="28"/>
        <v>0</v>
      </c>
      <c r="AV56" s="1">
        <f t="shared" si="29"/>
        <v>0</v>
      </c>
    </row>
    <row r="57" spans="1:48" hidden="1" x14ac:dyDescent="0.2">
      <c r="A57" s="5"/>
      <c r="B57" s="22"/>
      <c r="C57" s="23"/>
      <c r="G57" s="1">
        <f t="shared" si="15"/>
        <v>0</v>
      </c>
      <c r="K57" s="1">
        <f t="shared" si="16"/>
        <v>0</v>
      </c>
      <c r="O57" s="1">
        <f t="shared" si="17"/>
        <v>0</v>
      </c>
      <c r="S57" s="1">
        <f t="shared" si="18"/>
        <v>0</v>
      </c>
      <c r="W57" s="1">
        <f t="shared" si="19"/>
        <v>0</v>
      </c>
      <c r="AA57" s="1">
        <f t="shared" si="20"/>
        <v>0</v>
      </c>
      <c r="AE57" s="1">
        <f t="shared" si="21"/>
        <v>0</v>
      </c>
      <c r="AI57" s="1">
        <f t="shared" si="22"/>
        <v>0</v>
      </c>
      <c r="AM57" s="1">
        <f t="shared" si="23"/>
        <v>0</v>
      </c>
      <c r="AQ57" s="1">
        <f t="shared" si="24"/>
        <v>0</v>
      </c>
      <c r="AR57" s="1">
        <f t="shared" si="25"/>
        <v>0</v>
      </c>
      <c r="AS57" s="1">
        <f t="shared" si="26"/>
        <v>0</v>
      </c>
      <c r="AT57" s="8" t="e">
        <f t="shared" si="27"/>
        <v>#DIV/0!</v>
      </c>
      <c r="AU57" s="1">
        <f t="shared" si="28"/>
        <v>0</v>
      </c>
      <c r="AV57" s="1">
        <f t="shared" si="29"/>
        <v>0</v>
      </c>
    </row>
    <row r="58" spans="1:48" hidden="1" x14ac:dyDescent="0.2">
      <c r="A58" s="5"/>
      <c r="B58" s="22"/>
      <c r="C58" s="23"/>
      <c r="G58" s="1">
        <f t="shared" si="15"/>
        <v>0</v>
      </c>
      <c r="K58" s="1">
        <f t="shared" si="16"/>
        <v>0</v>
      </c>
      <c r="O58" s="1">
        <f t="shared" si="17"/>
        <v>0</v>
      </c>
      <c r="S58" s="1">
        <f t="shared" si="18"/>
        <v>0</v>
      </c>
      <c r="W58" s="1">
        <f t="shared" si="19"/>
        <v>0</v>
      </c>
      <c r="AA58" s="1">
        <f t="shared" si="20"/>
        <v>0</v>
      </c>
      <c r="AE58" s="1">
        <f t="shared" si="21"/>
        <v>0</v>
      </c>
      <c r="AI58" s="1">
        <f t="shared" si="22"/>
        <v>0</v>
      </c>
      <c r="AM58" s="1">
        <f t="shared" si="23"/>
        <v>0</v>
      </c>
      <c r="AQ58" s="1">
        <f t="shared" si="24"/>
        <v>0</v>
      </c>
      <c r="AR58" s="1">
        <f t="shared" si="25"/>
        <v>0</v>
      </c>
      <c r="AS58" s="1">
        <f t="shared" si="26"/>
        <v>0</v>
      </c>
      <c r="AT58" s="8" t="e">
        <f t="shared" si="27"/>
        <v>#DIV/0!</v>
      </c>
      <c r="AU58" s="1">
        <f t="shared" si="28"/>
        <v>0</v>
      </c>
      <c r="AV58" s="1">
        <f t="shared" si="29"/>
        <v>0</v>
      </c>
    </row>
    <row r="59" spans="1:48" x14ac:dyDescent="0.2">
      <c r="A59" s="4"/>
      <c r="B59" s="3"/>
      <c r="C59" s="4"/>
      <c r="AS59" s="1"/>
      <c r="AT59" s="8"/>
    </row>
    <row r="60" spans="1:48" x14ac:dyDescent="0.2">
      <c r="A60" s="4"/>
      <c r="B60" s="3"/>
      <c r="C60" s="4"/>
      <c r="AS60" s="1"/>
      <c r="AT60" s="8"/>
    </row>
    <row r="61" spans="1:48" x14ac:dyDescent="0.2">
      <c r="A61" s="4"/>
      <c r="B61" s="25" t="s">
        <v>78</v>
      </c>
      <c r="C61" s="4"/>
      <c r="E61" s="1" t="s">
        <v>1</v>
      </c>
      <c r="F61" s="1" t="s">
        <v>2</v>
      </c>
      <c r="I61" s="1" t="s">
        <v>3</v>
      </c>
      <c r="J61" s="1" t="s">
        <v>2</v>
      </c>
      <c r="M61" s="1" t="s">
        <v>4</v>
      </c>
      <c r="N61" s="1" t="s">
        <v>2</v>
      </c>
      <c r="Q61" s="1" t="s">
        <v>5</v>
      </c>
      <c r="R61" s="1" t="s">
        <v>2</v>
      </c>
      <c r="U61" s="1" t="s">
        <v>6</v>
      </c>
      <c r="V61" s="1" t="s">
        <v>2</v>
      </c>
      <c r="Y61" s="1" t="s">
        <v>7</v>
      </c>
      <c r="Z61" s="1" t="s">
        <v>2</v>
      </c>
      <c r="AC61" s="1" t="s">
        <v>8</v>
      </c>
      <c r="AD61" s="1" t="s">
        <v>2</v>
      </c>
      <c r="AG61" s="1" t="s">
        <v>9</v>
      </c>
      <c r="AH61" s="1" t="s">
        <v>2</v>
      </c>
      <c r="AK61" s="1" t="s">
        <v>10</v>
      </c>
      <c r="AL61" s="1" t="s">
        <v>2</v>
      </c>
      <c r="AO61" s="1" t="s">
        <v>11</v>
      </c>
      <c r="AP61" s="1" t="s">
        <v>2</v>
      </c>
      <c r="AS61" s="1"/>
    </row>
    <row r="62" spans="1:48" x14ac:dyDescent="0.2">
      <c r="A62" s="4"/>
      <c r="B62" s="25"/>
      <c r="C62" s="4"/>
      <c r="AS62" s="1"/>
    </row>
    <row r="63" spans="1:48" x14ac:dyDescent="0.2">
      <c r="A63" s="4" t="s">
        <v>79</v>
      </c>
      <c r="B63" s="25" t="s">
        <v>13</v>
      </c>
      <c r="C63" s="4" t="s">
        <v>80</v>
      </c>
      <c r="D63" s="1" t="s">
        <v>14</v>
      </c>
      <c r="E63" s="1" t="s">
        <v>15</v>
      </c>
      <c r="F63" s="1" t="s">
        <v>16</v>
      </c>
      <c r="G63" s="1" t="s">
        <v>17</v>
      </c>
      <c r="H63" s="1" t="s">
        <v>14</v>
      </c>
      <c r="I63" s="1" t="s">
        <v>15</v>
      </c>
      <c r="J63" s="1" t="s">
        <v>16</v>
      </c>
      <c r="K63" s="1" t="s">
        <v>17</v>
      </c>
      <c r="L63" s="1" t="s">
        <v>14</v>
      </c>
      <c r="M63" s="1" t="s">
        <v>15</v>
      </c>
      <c r="N63" s="1" t="s">
        <v>16</v>
      </c>
      <c r="O63" s="1" t="s">
        <v>17</v>
      </c>
      <c r="P63" s="1" t="s">
        <v>14</v>
      </c>
      <c r="Q63" s="1" t="s">
        <v>15</v>
      </c>
      <c r="R63" s="1" t="s">
        <v>16</v>
      </c>
      <c r="S63" s="1" t="s">
        <v>17</v>
      </c>
      <c r="T63" s="1" t="s">
        <v>14</v>
      </c>
      <c r="U63" s="1" t="s">
        <v>15</v>
      </c>
      <c r="V63" s="1" t="s">
        <v>16</v>
      </c>
      <c r="W63" s="1" t="s">
        <v>17</v>
      </c>
      <c r="X63" s="1" t="s">
        <v>14</v>
      </c>
      <c r="Y63" s="1" t="s">
        <v>15</v>
      </c>
      <c r="Z63" s="1" t="s">
        <v>16</v>
      </c>
      <c r="AA63" s="1" t="s">
        <v>17</v>
      </c>
      <c r="AB63" s="1" t="s">
        <v>14</v>
      </c>
      <c r="AC63" s="1" t="s">
        <v>15</v>
      </c>
      <c r="AD63" s="1" t="s">
        <v>16</v>
      </c>
      <c r="AE63" s="1" t="s">
        <v>17</v>
      </c>
      <c r="AF63" s="1" t="s">
        <v>14</v>
      </c>
      <c r="AG63" s="1" t="s">
        <v>15</v>
      </c>
      <c r="AH63" s="1" t="s">
        <v>16</v>
      </c>
      <c r="AI63" s="1" t="s">
        <v>17</v>
      </c>
      <c r="AJ63" s="1" t="s">
        <v>14</v>
      </c>
      <c r="AK63" s="1" t="s">
        <v>15</v>
      </c>
      <c r="AL63" s="1" t="s">
        <v>16</v>
      </c>
      <c r="AM63" s="1" t="s">
        <v>17</v>
      </c>
      <c r="AN63" s="1" t="s">
        <v>14</v>
      </c>
      <c r="AO63" s="1" t="s">
        <v>15</v>
      </c>
      <c r="AP63" s="1" t="s">
        <v>16</v>
      </c>
      <c r="AQ63" s="1" t="s">
        <v>17</v>
      </c>
      <c r="AR63" s="1" t="s">
        <v>18</v>
      </c>
      <c r="AS63" s="1" t="s">
        <v>19</v>
      </c>
      <c r="AT63" s="1" t="s">
        <v>20</v>
      </c>
      <c r="AU63" s="1" t="s">
        <v>21</v>
      </c>
      <c r="AV63" s="1" t="s">
        <v>22</v>
      </c>
    </row>
    <row r="64" spans="1:48" x14ac:dyDescent="0.2">
      <c r="A64" s="4"/>
      <c r="B64" s="3"/>
      <c r="C64" s="4"/>
      <c r="AS64" s="1"/>
    </row>
    <row r="65" spans="1:48" x14ac:dyDescent="0.2">
      <c r="A65" s="4" t="s">
        <v>32</v>
      </c>
      <c r="B65" s="13" t="s">
        <v>81</v>
      </c>
      <c r="C65" s="14">
        <v>10</v>
      </c>
      <c r="D65" s="1">
        <v>215</v>
      </c>
      <c r="E65" s="1">
        <v>167</v>
      </c>
      <c r="F65" s="1">
        <v>189</v>
      </c>
      <c r="G65" s="1">
        <f t="shared" ref="G65:G92" si="30">SUM(D65:F65)</f>
        <v>571</v>
      </c>
      <c r="H65" s="1">
        <v>118</v>
      </c>
      <c r="I65" s="1">
        <v>153</v>
      </c>
      <c r="J65" s="1">
        <v>159</v>
      </c>
      <c r="K65" s="1">
        <f t="shared" ref="K65:K92" si="31">SUM(H65:J65)</f>
        <v>430</v>
      </c>
      <c r="L65" s="1">
        <v>195</v>
      </c>
      <c r="M65" s="1">
        <v>203</v>
      </c>
      <c r="N65" s="1">
        <v>183</v>
      </c>
      <c r="O65" s="1">
        <f t="shared" ref="O65:O92" si="32">SUM(L65:N65)</f>
        <v>581</v>
      </c>
      <c r="P65" s="1">
        <v>217</v>
      </c>
      <c r="Q65" s="1">
        <v>184</v>
      </c>
      <c r="R65" s="1">
        <v>246</v>
      </c>
      <c r="S65" s="1">
        <f t="shared" ref="S65:S92" si="33">SUM(P65:R65)</f>
        <v>647</v>
      </c>
      <c r="T65" s="1">
        <v>182</v>
      </c>
      <c r="U65" s="1">
        <v>170</v>
      </c>
      <c r="V65" s="1">
        <v>149</v>
      </c>
      <c r="W65" s="1">
        <f t="shared" ref="W65:W92" si="34">SUM(T65:V65)</f>
        <v>501</v>
      </c>
      <c r="X65" s="1">
        <v>122</v>
      </c>
      <c r="Y65" s="1">
        <v>194</v>
      </c>
      <c r="Z65" s="1">
        <v>122</v>
      </c>
      <c r="AA65" s="1">
        <f t="shared" ref="AA65:AA92" si="35">SUM(X65:Z65)</f>
        <v>438</v>
      </c>
      <c r="AB65" s="1">
        <v>180</v>
      </c>
      <c r="AC65" s="1">
        <v>201</v>
      </c>
      <c r="AD65" s="1">
        <v>267</v>
      </c>
      <c r="AE65" s="1">
        <f t="shared" ref="AE65:AE92" si="36">SUM(AB65:AD65)</f>
        <v>648</v>
      </c>
      <c r="AF65" s="1">
        <v>214</v>
      </c>
      <c r="AG65" s="1">
        <v>158</v>
      </c>
      <c r="AH65" s="1">
        <v>140</v>
      </c>
      <c r="AI65" s="1">
        <f t="shared" ref="AI65:AI92" si="37">SUM(AF65:AH65)</f>
        <v>512</v>
      </c>
      <c r="AJ65" s="1">
        <v>170</v>
      </c>
      <c r="AK65" s="1">
        <v>154</v>
      </c>
      <c r="AL65" s="1">
        <v>191</v>
      </c>
      <c r="AM65" s="1">
        <f t="shared" ref="AM65:AM92" si="38">SUM(AJ65:AL65)</f>
        <v>515</v>
      </c>
      <c r="AN65" s="1">
        <v>181</v>
      </c>
      <c r="AO65" s="1">
        <v>144</v>
      </c>
      <c r="AP65" s="1">
        <v>156</v>
      </c>
      <c r="AQ65" s="1">
        <f t="shared" ref="AQ65:AQ92" si="39">SUM(AN65:AP65)</f>
        <v>481</v>
      </c>
      <c r="AR65" s="1">
        <f t="shared" ref="AR65:AR92" si="40">SUM(G65,K65,O65,S65,W65,AA65,AE65,AI65,AM65,AQ65)</f>
        <v>5324</v>
      </c>
      <c r="AS65" s="1">
        <f t="shared" ref="AS65:AS92" si="41">COUNT(D65:F65,H65:J65,L65:N65,P65:R65,T65:V65,X65:Z65,AB65:AD65,AF65:AH65,AJ65:AL65,AN65:AP65)</f>
        <v>30</v>
      </c>
      <c r="AT65" s="8">
        <f t="shared" ref="AT65:AT92" si="42">AR65/AS65</f>
        <v>177.46666666666667</v>
      </c>
      <c r="AU65" s="1">
        <f t="shared" ref="AU65:AU92" si="43">MAX(D65:F65,H65:J65,L65:N65,P65:R65,T65:V65,X65:Z65,AB65:AD65,AF65:AH65,AJ65:AL65,AN65:AP65)</f>
        <v>267</v>
      </c>
      <c r="AV65" s="1">
        <f t="shared" ref="AV65:AV92" si="44">MAX(D65:AQ65)</f>
        <v>648</v>
      </c>
    </row>
    <row r="66" spans="1:48" x14ac:dyDescent="0.2">
      <c r="A66" s="4" t="s">
        <v>28</v>
      </c>
      <c r="B66" s="9" t="s">
        <v>82</v>
      </c>
      <c r="C66" s="10">
        <v>12</v>
      </c>
      <c r="D66" s="1">
        <v>195</v>
      </c>
      <c r="E66" s="1">
        <v>179</v>
      </c>
      <c r="F66" s="1">
        <v>184</v>
      </c>
      <c r="G66" s="1">
        <f t="shared" si="30"/>
        <v>558</v>
      </c>
      <c r="H66" s="1">
        <v>192</v>
      </c>
      <c r="I66" s="1">
        <v>180</v>
      </c>
      <c r="J66" s="1">
        <v>170</v>
      </c>
      <c r="K66" s="1">
        <f t="shared" si="31"/>
        <v>542</v>
      </c>
      <c r="O66" s="1">
        <f t="shared" si="32"/>
        <v>0</v>
      </c>
      <c r="S66" s="1">
        <f t="shared" si="33"/>
        <v>0</v>
      </c>
      <c r="T66" s="1">
        <v>187</v>
      </c>
      <c r="U66" s="1">
        <v>171</v>
      </c>
      <c r="V66" s="1">
        <v>201</v>
      </c>
      <c r="W66" s="1">
        <f t="shared" si="34"/>
        <v>559</v>
      </c>
      <c r="X66" s="1">
        <v>178</v>
      </c>
      <c r="Y66" s="1">
        <v>183</v>
      </c>
      <c r="Z66" s="1">
        <v>175</v>
      </c>
      <c r="AA66" s="1">
        <f t="shared" si="35"/>
        <v>536</v>
      </c>
      <c r="AB66" s="1">
        <v>154</v>
      </c>
      <c r="AC66" s="1">
        <v>193</v>
      </c>
      <c r="AD66" s="1">
        <v>146</v>
      </c>
      <c r="AE66" s="1">
        <f t="shared" si="36"/>
        <v>493</v>
      </c>
      <c r="AF66" s="1">
        <v>172</v>
      </c>
      <c r="AG66" s="1">
        <v>167</v>
      </c>
      <c r="AH66" s="1">
        <v>182</v>
      </c>
      <c r="AI66" s="1">
        <f t="shared" si="37"/>
        <v>521</v>
      </c>
      <c r="AJ66" s="1">
        <v>202</v>
      </c>
      <c r="AK66" s="1">
        <v>209</v>
      </c>
      <c r="AL66" s="1">
        <v>136</v>
      </c>
      <c r="AM66" s="1">
        <f t="shared" si="38"/>
        <v>547</v>
      </c>
      <c r="AN66" s="1">
        <v>134</v>
      </c>
      <c r="AP66" s="1">
        <v>183</v>
      </c>
      <c r="AQ66" s="1">
        <f t="shared" si="39"/>
        <v>317</v>
      </c>
      <c r="AR66" s="1">
        <f t="shared" si="40"/>
        <v>4073</v>
      </c>
      <c r="AS66" s="1">
        <f t="shared" si="41"/>
        <v>23</v>
      </c>
      <c r="AT66" s="8">
        <f t="shared" si="42"/>
        <v>177.08695652173913</v>
      </c>
      <c r="AU66" s="1">
        <f t="shared" si="43"/>
        <v>209</v>
      </c>
      <c r="AV66" s="1">
        <f t="shared" si="44"/>
        <v>559</v>
      </c>
    </row>
    <row r="67" spans="1:48" x14ac:dyDescent="0.2">
      <c r="A67" s="4" t="s">
        <v>28</v>
      </c>
      <c r="B67" s="9" t="s">
        <v>83</v>
      </c>
      <c r="C67" s="10">
        <v>12</v>
      </c>
      <c r="D67" s="1">
        <v>203</v>
      </c>
      <c r="E67" s="1">
        <v>250</v>
      </c>
      <c r="F67" s="1">
        <v>161</v>
      </c>
      <c r="G67" s="1">
        <f t="shared" si="30"/>
        <v>614</v>
      </c>
      <c r="H67" s="1">
        <v>138</v>
      </c>
      <c r="I67" s="1">
        <v>187</v>
      </c>
      <c r="J67" s="1">
        <v>183</v>
      </c>
      <c r="K67" s="1">
        <f t="shared" si="31"/>
        <v>508</v>
      </c>
      <c r="O67" s="1">
        <f t="shared" si="32"/>
        <v>0</v>
      </c>
      <c r="S67" s="1">
        <f t="shared" si="33"/>
        <v>0</v>
      </c>
      <c r="T67" s="1">
        <v>202</v>
      </c>
      <c r="U67" s="1">
        <v>190</v>
      </c>
      <c r="V67" s="1">
        <v>184</v>
      </c>
      <c r="W67" s="1">
        <f t="shared" si="34"/>
        <v>576</v>
      </c>
      <c r="X67" s="1">
        <v>193</v>
      </c>
      <c r="Y67" s="1">
        <v>207</v>
      </c>
      <c r="Z67" s="1">
        <v>190</v>
      </c>
      <c r="AA67" s="1">
        <f t="shared" si="35"/>
        <v>590</v>
      </c>
      <c r="AB67" s="1">
        <v>148</v>
      </c>
      <c r="AC67" s="1">
        <v>146</v>
      </c>
      <c r="AD67" s="1">
        <v>139</v>
      </c>
      <c r="AE67" s="1">
        <f t="shared" si="36"/>
        <v>433</v>
      </c>
      <c r="AF67" s="1">
        <v>177</v>
      </c>
      <c r="AG67" s="1">
        <v>147</v>
      </c>
      <c r="AH67" s="1">
        <v>163</v>
      </c>
      <c r="AI67" s="1">
        <f t="shared" si="37"/>
        <v>487</v>
      </c>
      <c r="AJ67" s="1">
        <v>159</v>
      </c>
      <c r="AK67" s="1">
        <v>167</v>
      </c>
      <c r="AL67" s="1">
        <v>202</v>
      </c>
      <c r="AM67" s="1">
        <f t="shared" si="38"/>
        <v>528</v>
      </c>
      <c r="AN67" s="1">
        <v>157</v>
      </c>
      <c r="AO67" s="1">
        <v>174</v>
      </c>
      <c r="AP67" s="1">
        <v>160</v>
      </c>
      <c r="AQ67" s="1">
        <f t="shared" si="39"/>
        <v>491</v>
      </c>
      <c r="AR67" s="1">
        <f t="shared" si="40"/>
        <v>4227</v>
      </c>
      <c r="AS67" s="1">
        <f t="shared" si="41"/>
        <v>24</v>
      </c>
      <c r="AT67" s="8">
        <f t="shared" si="42"/>
        <v>176.125</v>
      </c>
      <c r="AU67" s="1">
        <f t="shared" si="43"/>
        <v>250</v>
      </c>
      <c r="AV67" s="1">
        <f t="shared" si="44"/>
        <v>614</v>
      </c>
    </row>
    <row r="68" spans="1:48" x14ac:dyDescent="0.2">
      <c r="A68" s="4" t="s">
        <v>32</v>
      </c>
      <c r="B68" s="13" t="s">
        <v>84</v>
      </c>
      <c r="C68" s="14">
        <v>11</v>
      </c>
      <c r="D68" s="1">
        <v>156</v>
      </c>
      <c r="E68" s="1">
        <v>145</v>
      </c>
      <c r="F68" s="1">
        <v>226</v>
      </c>
      <c r="G68" s="1">
        <f t="shared" si="30"/>
        <v>527</v>
      </c>
      <c r="H68" s="1">
        <v>224</v>
      </c>
      <c r="I68" s="1">
        <v>226</v>
      </c>
      <c r="J68" s="1">
        <v>181</v>
      </c>
      <c r="K68" s="1">
        <f t="shared" si="31"/>
        <v>631</v>
      </c>
      <c r="L68" s="1">
        <v>145</v>
      </c>
      <c r="M68" s="1">
        <v>154</v>
      </c>
      <c r="N68" s="1">
        <v>130</v>
      </c>
      <c r="O68" s="1">
        <f t="shared" si="32"/>
        <v>429</v>
      </c>
      <c r="P68" s="1">
        <v>200</v>
      </c>
      <c r="Q68" s="1">
        <v>157</v>
      </c>
      <c r="R68" s="1">
        <v>204</v>
      </c>
      <c r="S68" s="1">
        <f t="shared" si="33"/>
        <v>561</v>
      </c>
      <c r="T68" s="1">
        <v>155</v>
      </c>
      <c r="U68" s="1">
        <v>245</v>
      </c>
      <c r="V68" s="1">
        <v>176</v>
      </c>
      <c r="W68" s="1">
        <f t="shared" si="34"/>
        <v>576</v>
      </c>
      <c r="X68" s="1">
        <v>152</v>
      </c>
      <c r="Y68" s="1">
        <v>135</v>
      </c>
      <c r="Z68" s="1">
        <v>200</v>
      </c>
      <c r="AA68" s="1">
        <f t="shared" si="35"/>
        <v>487</v>
      </c>
      <c r="AB68" s="1">
        <v>136</v>
      </c>
      <c r="AC68" s="1">
        <v>171</v>
      </c>
      <c r="AD68" s="1">
        <v>203</v>
      </c>
      <c r="AE68" s="1">
        <f t="shared" si="36"/>
        <v>510</v>
      </c>
      <c r="AF68" s="1">
        <v>151</v>
      </c>
      <c r="AG68" s="1">
        <v>151</v>
      </c>
      <c r="AH68" s="1">
        <v>190</v>
      </c>
      <c r="AI68" s="1">
        <f t="shared" si="37"/>
        <v>492</v>
      </c>
      <c r="AJ68" s="1">
        <v>147</v>
      </c>
      <c r="AK68" s="1">
        <v>182</v>
      </c>
      <c r="AL68" s="1">
        <v>195</v>
      </c>
      <c r="AM68" s="1">
        <f t="shared" si="38"/>
        <v>524</v>
      </c>
      <c r="AN68" s="1">
        <v>188</v>
      </c>
      <c r="AO68" s="1">
        <v>171</v>
      </c>
      <c r="AP68" s="1">
        <v>158</v>
      </c>
      <c r="AQ68" s="1">
        <f t="shared" si="39"/>
        <v>517</v>
      </c>
      <c r="AR68" s="1">
        <f t="shared" si="40"/>
        <v>5254</v>
      </c>
      <c r="AS68" s="1">
        <f t="shared" si="41"/>
        <v>30</v>
      </c>
      <c r="AT68" s="8">
        <f t="shared" si="42"/>
        <v>175.13333333333333</v>
      </c>
      <c r="AU68" s="1">
        <f t="shared" si="43"/>
        <v>245</v>
      </c>
      <c r="AV68" s="1">
        <f t="shared" si="44"/>
        <v>631</v>
      </c>
    </row>
    <row r="69" spans="1:48" x14ac:dyDescent="0.2">
      <c r="A69" s="4" t="s">
        <v>28</v>
      </c>
      <c r="B69" s="9" t="s">
        <v>85</v>
      </c>
      <c r="C69" s="10">
        <v>9</v>
      </c>
      <c r="D69" s="1">
        <v>221</v>
      </c>
      <c r="E69" s="1">
        <v>194</v>
      </c>
      <c r="F69" s="1">
        <v>185</v>
      </c>
      <c r="G69" s="1">
        <f t="shared" si="30"/>
        <v>600</v>
      </c>
      <c r="H69" s="1">
        <v>163</v>
      </c>
      <c r="I69" s="1">
        <v>135</v>
      </c>
      <c r="K69" s="1">
        <f t="shared" si="31"/>
        <v>298</v>
      </c>
      <c r="O69" s="1">
        <f t="shared" si="32"/>
        <v>0</v>
      </c>
      <c r="S69" s="1">
        <f t="shared" si="33"/>
        <v>0</v>
      </c>
      <c r="V69" s="1">
        <v>158</v>
      </c>
      <c r="W69" s="1">
        <f t="shared" si="34"/>
        <v>158</v>
      </c>
      <c r="X69" s="1">
        <v>167</v>
      </c>
      <c r="Y69" s="1">
        <v>122</v>
      </c>
      <c r="AA69" s="1">
        <f t="shared" si="35"/>
        <v>289</v>
      </c>
      <c r="AB69" s="1">
        <v>155</v>
      </c>
      <c r="AC69" s="1">
        <v>169</v>
      </c>
      <c r="AD69" s="1">
        <v>161</v>
      </c>
      <c r="AE69" s="1">
        <f t="shared" si="36"/>
        <v>485</v>
      </c>
      <c r="AF69" s="1">
        <v>174</v>
      </c>
      <c r="AG69" s="1">
        <v>204</v>
      </c>
      <c r="AH69" s="1">
        <v>165</v>
      </c>
      <c r="AI69" s="1">
        <f t="shared" si="37"/>
        <v>543</v>
      </c>
      <c r="AK69" s="1">
        <v>203</v>
      </c>
      <c r="AL69" s="1">
        <v>149</v>
      </c>
      <c r="AM69" s="1">
        <f t="shared" si="38"/>
        <v>352</v>
      </c>
      <c r="AO69" s="1">
        <v>164</v>
      </c>
      <c r="AQ69" s="1">
        <f t="shared" si="39"/>
        <v>164</v>
      </c>
      <c r="AR69" s="1">
        <f t="shared" si="40"/>
        <v>2889</v>
      </c>
      <c r="AS69" s="1">
        <f t="shared" si="41"/>
        <v>17</v>
      </c>
      <c r="AT69" s="8">
        <f t="shared" si="42"/>
        <v>169.94117647058823</v>
      </c>
      <c r="AU69" s="1">
        <f t="shared" si="43"/>
        <v>221</v>
      </c>
      <c r="AV69" s="1">
        <f t="shared" si="44"/>
        <v>600</v>
      </c>
    </row>
    <row r="70" spans="1:48" x14ac:dyDescent="0.2">
      <c r="A70" s="4" t="s">
        <v>28</v>
      </c>
      <c r="B70" s="9" t="s">
        <v>86</v>
      </c>
      <c r="C70" s="10">
        <v>12</v>
      </c>
      <c r="D70" s="1">
        <v>159</v>
      </c>
      <c r="E70" s="1">
        <v>224</v>
      </c>
      <c r="F70" s="1">
        <v>176</v>
      </c>
      <c r="G70" s="1">
        <f t="shared" si="30"/>
        <v>559</v>
      </c>
      <c r="H70" s="1">
        <v>154</v>
      </c>
      <c r="I70" s="1">
        <v>195</v>
      </c>
      <c r="J70" s="1">
        <v>182</v>
      </c>
      <c r="K70" s="1">
        <f t="shared" si="31"/>
        <v>531</v>
      </c>
      <c r="O70" s="1">
        <f t="shared" si="32"/>
        <v>0</v>
      </c>
      <c r="S70" s="1">
        <f t="shared" si="33"/>
        <v>0</v>
      </c>
      <c r="T70" s="1">
        <v>193</v>
      </c>
      <c r="U70" s="1">
        <v>160</v>
      </c>
      <c r="W70" s="1">
        <f t="shared" si="34"/>
        <v>353</v>
      </c>
      <c r="X70" s="1">
        <v>163</v>
      </c>
      <c r="Y70" s="1">
        <v>173</v>
      </c>
      <c r="Z70" s="1">
        <v>165</v>
      </c>
      <c r="AA70" s="1">
        <f t="shared" si="35"/>
        <v>501</v>
      </c>
      <c r="AB70" s="1">
        <v>146</v>
      </c>
      <c r="AD70" s="1">
        <v>116</v>
      </c>
      <c r="AE70" s="1">
        <f t="shared" si="36"/>
        <v>262</v>
      </c>
      <c r="AF70" s="1">
        <v>168</v>
      </c>
      <c r="AG70" s="1">
        <v>198</v>
      </c>
      <c r="AH70" s="1">
        <v>165</v>
      </c>
      <c r="AI70" s="1">
        <f t="shared" si="37"/>
        <v>531</v>
      </c>
      <c r="AJ70" s="1">
        <v>137</v>
      </c>
      <c r="AM70" s="1">
        <f t="shared" si="38"/>
        <v>137</v>
      </c>
      <c r="AN70" s="1">
        <v>193</v>
      </c>
      <c r="AO70" s="1">
        <v>158</v>
      </c>
      <c r="AQ70" s="1">
        <f t="shared" si="39"/>
        <v>351</v>
      </c>
      <c r="AR70" s="1">
        <f t="shared" si="40"/>
        <v>3225</v>
      </c>
      <c r="AS70" s="1">
        <f t="shared" si="41"/>
        <v>19</v>
      </c>
      <c r="AT70" s="8">
        <f t="shared" si="42"/>
        <v>169.73684210526315</v>
      </c>
      <c r="AU70" s="1">
        <f t="shared" si="43"/>
        <v>224</v>
      </c>
      <c r="AV70" s="1">
        <f t="shared" si="44"/>
        <v>559</v>
      </c>
    </row>
    <row r="71" spans="1:48" x14ac:dyDescent="0.2">
      <c r="A71" s="4" t="s">
        <v>23</v>
      </c>
      <c r="B71" s="13" t="s">
        <v>87</v>
      </c>
      <c r="C71" s="7">
        <v>12</v>
      </c>
      <c r="D71" s="1">
        <v>145</v>
      </c>
      <c r="E71" s="1">
        <v>171</v>
      </c>
      <c r="F71" s="1">
        <v>152</v>
      </c>
      <c r="G71" s="1">
        <f t="shared" si="30"/>
        <v>468</v>
      </c>
      <c r="H71" s="1">
        <v>159</v>
      </c>
      <c r="I71" s="1">
        <v>180</v>
      </c>
      <c r="J71" s="1">
        <v>245</v>
      </c>
      <c r="K71" s="1">
        <f t="shared" si="31"/>
        <v>584</v>
      </c>
      <c r="L71" s="1">
        <v>212</v>
      </c>
      <c r="M71" s="1">
        <v>174</v>
      </c>
      <c r="N71" s="1">
        <v>158</v>
      </c>
      <c r="O71" s="1">
        <f t="shared" si="32"/>
        <v>544</v>
      </c>
      <c r="P71" s="1">
        <v>197</v>
      </c>
      <c r="Q71" s="1">
        <v>144</v>
      </c>
      <c r="R71" s="1">
        <v>166</v>
      </c>
      <c r="S71" s="1">
        <f t="shared" si="33"/>
        <v>507</v>
      </c>
      <c r="W71" s="1">
        <f t="shared" si="34"/>
        <v>0</v>
      </c>
      <c r="X71" s="1">
        <v>158</v>
      </c>
      <c r="Y71" s="1">
        <v>193</v>
      </c>
      <c r="Z71" s="1">
        <v>145</v>
      </c>
      <c r="AA71" s="1">
        <f t="shared" si="35"/>
        <v>496</v>
      </c>
      <c r="AB71" s="1">
        <v>200</v>
      </c>
      <c r="AC71" s="1">
        <v>168</v>
      </c>
      <c r="AD71" s="1">
        <v>131</v>
      </c>
      <c r="AE71" s="1">
        <f t="shared" si="36"/>
        <v>499</v>
      </c>
      <c r="AI71" s="1">
        <f t="shared" si="37"/>
        <v>0</v>
      </c>
      <c r="AJ71" s="1">
        <v>178</v>
      </c>
      <c r="AK71" s="1">
        <v>202</v>
      </c>
      <c r="AL71" s="1">
        <v>136</v>
      </c>
      <c r="AM71" s="1">
        <f t="shared" si="38"/>
        <v>516</v>
      </c>
      <c r="AN71" s="1">
        <v>136</v>
      </c>
      <c r="AO71" s="1">
        <v>153</v>
      </c>
      <c r="AP71" s="1">
        <v>118</v>
      </c>
      <c r="AQ71" s="1">
        <f t="shared" si="39"/>
        <v>407</v>
      </c>
      <c r="AR71" s="1">
        <f t="shared" si="40"/>
        <v>4021</v>
      </c>
      <c r="AS71" s="1">
        <f t="shared" si="41"/>
        <v>24</v>
      </c>
      <c r="AT71" s="8">
        <f t="shared" si="42"/>
        <v>167.54166666666666</v>
      </c>
      <c r="AU71" s="1">
        <f t="shared" si="43"/>
        <v>245</v>
      </c>
      <c r="AV71" s="1">
        <f t="shared" si="44"/>
        <v>584</v>
      </c>
    </row>
    <row r="72" spans="1:48" x14ac:dyDescent="0.2">
      <c r="A72" s="4" t="s">
        <v>28</v>
      </c>
      <c r="B72" s="9" t="s">
        <v>88</v>
      </c>
      <c r="C72" s="10">
        <v>12</v>
      </c>
      <c r="G72" s="1">
        <f t="shared" si="30"/>
        <v>0</v>
      </c>
      <c r="K72" s="1">
        <f t="shared" si="31"/>
        <v>0</v>
      </c>
      <c r="O72" s="1">
        <f t="shared" si="32"/>
        <v>0</v>
      </c>
      <c r="S72" s="1">
        <f t="shared" si="33"/>
        <v>0</v>
      </c>
      <c r="W72" s="1">
        <f t="shared" si="34"/>
        <v>0</v>
      </c>
      <c r="Y72" s="1">
        <v>172</v>
      </c>
      <c r="Z72" s="1">
        <v>157</v>
      </c>
      <c r="AA72" s="1">
        <f t="shared" si="35"/>
        <v>329</v>
      </c>
      <c r="AE72" s="1">
        <f t="shared" si="36"/>
        <v>0</v>
      </c>
      <c r="AI72" s="1">
        <f t="shared" si="37"/>
        <v>0</v>
      </c>
      <c r="AM72" s="1">
        <f t="shared" si="38"/>
        <v>0</v>
      </c>
      <c r="AQ72" s="1">
        <f t="shared" si="39"/>
        <v>0</v>
      </c>
      <c r="AR72" s="1">
        <f t="shared" si="40"/>
        <v>329</v>
      </c>
      <c r="AS72" s="1">
        <f t="shared" si="41"/>
        <v>2</v>
      </c>
      <c r="AT72" s="8">
        <f t="shared" si="42"/>
        <v>164.5</v>
      </c>
      <c r="AU72" s="1">
        <f t="shared" si="43"/>
        <v>172</v>
      </c>
      <c r="AV72" s="1">
        <f t="shared" si="44"/>
        <v>329</v>
      </c>
    </row>
    <row r="73" spans="1:48" x14ac:dyDescent="0.2">
      <c r="A73" s="4" t="s">
        <v>32</v>
      </c>
      <c r="B73" s="13" t="s">
        <v>89</v>
      </c>
      <c r="C73" s="14">
        <v>12</v>
      </c>
      <c r="D73" s="1">
        <v>163</v>
      </c>
      <c r="E73" s="1">
        <v>156</v>
      </c>
      <c r="F73" s="1">
        <v>190</v>
      </c>
      <c r="G73" s="1">
        <f t="shared" si="30"/>
        <v>509</v>
      </c>
      <c r="H73" s="1">
        <v>157</v>
      </c>
      <c r="I73" s="1">
        <v>161</v>
      </c>
      <c r="J73" s="1">
        <v>137</v>
      </c>
      <c r="K73" s="1">
        <f t="shared" si="31"/>
        <v>455</v>
      </c>
      <c r="L73" s="1">
        <v>206</v>
      </c>
      <c r="M73" s="1">
        <v>178</v>
      </c>
      <c r="N73" s="1">
        <v>201</v>
      </c>
      <c r="O73" s="1">
        <f t="shared" si="32"/>
        <v>585</v>
      </c>
      <c r="P73" s="1">
        <v>190</v>
      </c>
      <c r="Q73" s="1">
        <v>143</v>
      </c>
      <c r="R73" s="1">
        <v>155</v>
      </c>
      <c r="S73" s="1">
        <f t="shared" si="33"/>
        <v>488</v>
      </c>
      <c r="T73" s="1">
        <v>153</v>
      </c>
      <c r="U73" s="1">
        <v>166</v>
      </c>
      <c r="V73" s="1">
        <v>145</v>
      </c>
      <c r="W73" s="1">
        <f t="shared" si="34"/>
        <v>464</v>
      </c>
      <c r="X73" s="1">
        <v>120</v>
      </c>
      <c r="Y73" s="1">
        <v>155</v>
      </c>
      <c r="Z73" s="1">
        <v>131</v>
      </c>
      <c r="AA73" s="1">
        <f t="shared" si="35"/>
        <v>406</v>
      </c>
      <c r="AB73" s="1">
        <v>163</v>
      </c>
      <c r="AC73" s="1">
        <v>156</v>
      </c>
      <c r="AD73" s="1">
        <v>155</v>
      </c>
      <c r="AE73" s="1">
        <f t="shared" si="36"/>
        <v>474</v>
      </c>
      <c r="AF73" s="1">
        <v>255</v>
      </c>
      <c r="AG73" s="1">
        <v>128</v>
      </c>
      <c r="AH73" s="1">
        <v>193</v>
      </c>
      <c r="AI73" s="1">
        <f t="shared" si="37"/>
        <v>576</v>
      </c>
      <c r="AJ73" s="1">
        <v>133</v>
      </c>
      <c r="AK73" s="1">
        <v>110</v>
      </c>
      <c r="AL73" s="1">
        <v>129</v>
      </c>
      <c r="AM73" s="1">
        <f t="shared" si="38"/>
        <v>372</v>
      </c>
      <c r="AN73" s="1">
        <v>179</v>
      </c>
      <c r="AO73" s="1">
        <v>160</v>
      </c>
      <c r="AP73" s="1">
        <v>147</v>
      </c>
      <c r="AQ73" s="1">
        <f t="shared" si="39"/>
        <v>486</v>
      </c>
      <c r="AR73" s="1">
        <f t="shared" si="40"/>
        <v>4815</v>
      </c>
      <c r="AS73" s="1">
        <f t="shared" si="41"/>
        <v>30</v>
      </c>
      <c r="AT73" s="8">
        <f t="shared" si="42"/>
        <v>160.5</v>
      </c>
      <c r="AU73" s="1">
        <f t="shared" si="43"/>
        <v>255</v>
      </c>
      <c r="AV73" s="1">
        <f t="shared" si="44"/>
        <v>585</v>
      </c>
    </row>
    <row r="74" spans="1:48" x14ac:dyDescent="0.2">
      <c r="A74" s="4" t="s">
        <v>28</v>
      </c>
      <c r="B74" s="9" t="s">
        <v>90</v>
      </c>
      <c r="C74" s="10">
        <v>11</v>
      </c>
      <c r="D74" s="1">
        <v>164</v>
      </c>
      <c r="E74" s="1">
        <v>142</v>
      </c>
      <c r="F74" s="1" t="s">
        <v>2</v>
      </c>
      <c r="G74" s="1">
        <f t="shared" si="30"/>
        <v>306</v>
      </c>
      <c r="H74" s="1">
        <v>149</v>
      </c>
      <c r="K74" s="1">
        <f t="shared" si="31"/>
        <v>149</v>
      </c>
      <c r="O74" s="1">
        <f t="shared" si="32"/>
        <v>0</v>
      </c>
      <c r="S74" s="1">
        <f t="shared" si="33"/>
        <v>0</v>
      </c>
      <c r="T74" s="1">
        <v>132</v>
      </c>
      <c r="U74" s="1">
        <v>162</v>
      </c>
      <c r="V74" s="1">
        <v>150</v>
      </c>
      <c r="W74" s="1">
        <f t="shared" si="34"/>
        <v>444</v>
      </c>
      <c r="AA74" s="1">
        <f t="shared" si="35"/>
        <v>0</v>
      </c>
      <c r="AB74" s="1">
        <v>185</v>
      </c>
      <c r="AC74" s="1">
        <v>155</v>
      </c>
      <c r="AD74" s="1">
        <v>151</v>
      </c>
      <c r="AE74" s="1">
        <f t="shared" si="36"/>
        <v>491</v>
      </c>
      <c r="AI74" s="1">
        <f t="shared" si="37"/>
        <v>0</v>
      </c>
      <c r="AJ74" s="1">
        <v>188</v>
      </c>
      <c r="AK74" s="1">
        <v>132</v>
      </c>
      <c r="AL74" s="1">
        <v>164</v>
      </c>
      <c r="AM74" s="1">
        <f t="shared" si="38"/>
        <v>484</v>
      </c>
      <c r="AN74" s="1">
        <v>157</v>
      </c>
      <c r="AO74" s="1">
        <v>179</v>
      </c>
      <c r="AP74" s="1">
        <v>148</v>
      </c>
      <c r="AQ74" s="1">
        <f t="shared" si="39"/>
        <v>484</v>
      </c>
      <c r="AR74" s="1">
        <f t="shared" si="40"/>
        <v>2358</v>
      </c>
      <c r="AS74" s="1">
        <f t="shared" si="41"/>
        <v>15</v>
      </c>
      <c r="AT74" s="8">
        <f t="shared" si="42"/>
        <v>157.19999999999999</v>
      </c>
      <c r="AU74" s="1">
        <f t="shared" si="43"/>
        <v>188</v>
      </c>
      <c r="AV74" s="1">
        <f t="shared" si="44"/>
        <v>491</v>
      </c>
    </row>
    <row r="75" spans="1:48" x14ac:dyDescent="0.2">
      <c r="A75" s="4" t="s">
        <v>28</v>
      </c>
      <c r="B75" s="9" t="s">
        <v>91</v>
      </c>
      <c r="C75" s="10">
        <v>11</v>
      </c>
      <c r="F75" s="1">
        <v>152</v>
      </c>
      <c r="G75" s="1">
        <f t="shared" si="30"/>
        <v>152</v>
      </c>
      <c r="I75" s="1">
        <v>167</v>
      </c>
      <c r="J75" s="1">
        <v>186</v>
      </c>
      <c r="K75" s="1">
        <f t="shared" si="31"/>
        <v>353</v>
      </c>
      <c r="O75" s="1">
        <f t="shared" si="32"/>
        <v>0</v>
      </c>
      <c r="S75" s="1">
        <f t="shared" si="33"/>
        <v>0</v>
      </c>
      <c r="T75" s="1">
        <v>183</v>
      </c>
      <c r="U75" s="1">
        <v>171</v>
      </c>
      <c r="V75" s="1">
        <v>156</v>
      </c>
      <c r="W75" s="1">
        <f t="shared" si="34"/>
        <v>510</v>
      </c>
      <c r="X75" s="1">
        <v>143</v>
      </c>
      <c r="AA75" s="1">
        <f t="shared" si="35"/>
        <v>143</v>
      </c>
      <c r="AE75" s="1">
        <f t="shared" si="36"/>
        <v>0</v>
      </c>
      <c r="AG75" s="1">
        <v>171</v>
      </c>
      <c r="AH75" s="1">
        <v>160</v>
      </c>
      <c r="AI75" s="1">
        <f t="shared" si="37"/>
        <v>331</v>
      </c>
      <c r="AJ75" s="1">
        <v>151</v>
      </c>
      <c r="AK75" s="1">
        <v>136</v>
      </c>
      <c r="AL75" s="1">
        <v>158</v>
      </c>
      <c r="AM75" s="1">
        <f t="shared" si="38"/>
        <v>445</v>
      </c>
      <c r="AN75" s="1">
        <v>116</v>
      </c>
      <c r="AO75" s="1">
        <v>127</v>
      </c>
      <c r="AP75" s="1">
        <v>130</v>
      </c>
      <c r="AQ75" s="1">
        <f t="shared" si="39"/>
        <v>373</v>
      </c>
      <c r="AR75" s="1">
        <f t="shared" si="40"/>
        <v>2307</v>
      </c>
      <c r="AS75" s="1">
        <f t="shared" si="41"/>
        <v>15</v>
      </c>
      <c r="AT75" s="8">
        <f t="shared" si="42"/>
        <v>153.80000000000001</v>
      </c>
      <c r="AU75" s="1">
        <f t="shared" si="43"/>
        <v>186</v>
      </c>
      <c r="AV75" s="1">
        <f t="shared" si="44"/>
        <v>510</v>
      </c>
    </row>
    <row r="76" spans="1:48" x14ac:dyDescent="0.2">
      <c r="A76" s="4" t="s">
        <v>32</v>
      </c>
      <c r="B76" s="13" t="s">
        <v>92</v>
      </c>
      <c r="C76" s="14">
        <v>12</v>
      </c>
      <c r="D76" s="1">
        <v>157</v>
      </c>
      <c r="E76" s="1">
        <v>170</v>
      </c>
      <c r="F76" s="1">
        <v>137</v>
      </c>
      <c r="G76" s="1">
        <f t="shared" si="30"/>
        <v>464</v>
      </c>
      <c r="H76" s="1">
        <v>162</v>
      </c>
      <c r="I76" s="1">
        <v>116</v>
      </c>
      <c r="J76" s="1">
        <v>169</v>
      </c>
      <c r="K76" s="1">
        <f t="shared" si="31"/>
        <v>447</v>
      </c>
      <c r="L76" s="1">
        <v>150</v>
      </c>
      <c r="M76" s="1">
        <v>161</v>
      </c>
      <c r="N76" s="1">
        <v>137</v>
      </c>
      <c r="O76" s="1">
        <f t="shared" si="32"/>
        <v>448</v>
      </c>
      <c r="P76" s="1">
        <v>162</v>
      </c>
      <c r="Q76" s="1">
        <v>151</v>
      </c>
      <c r="R76" s="1">
        <v>167</v>
      </c>
      <c r="S76" s="1">
        <f t="shared" si="33"/>
        <v>480</v>
      </c>
      <c r="T76" s="1">
        <v>165</v>
      </c>
      <c r="U76" s="1">
        <v>129</v>
      </c>
      <c r="V76" s="1">
        <v>116</v>
      </c>
      <c r="W76" s="1">
        <f t="shared" si="34"/>
        <v>410</v>
      </c>
      <c r="X76" s="1">
        <v>145</v>
      </c>
      <c r="Y76" s="1">
        <v>139</v>
      </c>
      <c r="Z76" s="1">
        <v>179</v>
      </c>
      <c r="AA76" s="1">
        <f t="shared" si="35"/>
        <v>463</v>
      </c>
      <c r="AB76" s="1">
        <v>151</v>
      </c>
      <c r="AC76" s="1">
        <v>172</v>
      </c>
      <c r="AD76" s="1">
        <v>182</v>
      </c>
      <c r="AE76" s="1">
        <f t="shared" si="36"/>
        <v>505</v>
      </c>
      <c r="AF76" s="1">
        <v>157</v>
      </c>
      <c r="AG76" s="1">
        <v>193</v>
      </c>
      <c r="AH76" s="1">
        <v>147</v>
      </c>
      <c r="AI76" s="1">
        <f t="shared" si="37"/>
        <v>497</v>
      </c>
      <c r="AJ76" s="1">
        <v>124</v>
      </c>
      <c r="AK76" s="1">
        <v>152</v>
      </c>
      <c r="AL76" s="1">
        <v>134</v>
      </c>
      <c r="AM76" s="1">
        <f t="shared" si="38"/>
        <v>410</v>
      </c>
      <c r="AN76" s="1">
        <v>176</v>
      </c>
      <c r="AO76" s="1">
        <v>168</v>
      </c>
      <c r="AP76" s="1">
        <v>140</v>
      </c>
      <c r="AQ76" s="1">
        <f t="shared" si="39"/>
        <v>484</v>
      </c>
      <c r="AR76" s="1">
        <f t="shared" si="40"/>
        <v>4608</v>
      </c>
      <c r="AS76" s="1">
        <f t="shared" si="41"/>
        <v>30</v>
      </c>
      <c r="AT76" s="8">
        <f t="shared" si="42"/>
        <v>153.6</v>
      </c>
      <c r="AU76" s="1">
        <f t="shared" si="43"/>
        <v>193</v>
      </c>
      <c r="AV76" s="1">
        <f t="shared" si="44"/>
        <v>505</v>
      </c>
    </row>
    <row r="77" spans="1:48" x14ac:dyDescent="0.2">
      <c r="A77" s="4" t="s">
        <v>28</v>
      </c>
      <c r="B77" s="9" t="s">
        <v>93</v>
      </c>
      <c r="C77" s="10">
        <v>10</v>
      </c>
      <c r="G77" s="1">
        <f t="shared" si="30"/>
        <v>0</v>
      </c>
      <c r="J77" s="1">
        <v>164</v>
      </c>
      <c r="K77" s="1">
        <f t="shared" si="31"/>
        <v>164</v>
      </c>
      <c r="O77" s="1">
        <f t="shared" si="32"/>
        <v>0</v>
      </c>
      <c r="S77" s="1">
        <f t="shared" si="33"/>
        <v>0</v>
      </c>
      <c r="W77" s="1">
        <f t="shared" si="34"/>
        <v>0</v>
      </c>
      <c r="Z77" s="1">
        <v>160</v>
      </c>
      <c r="AA77" s="1">
        <f t="shared" si="35"/>
        <v>160</v>
      </c>
      <c r="AC77" s="1">
        <v>140</v>
      </c>
      <c r="AE77" s="1">
        <f t="shared" si="36"/>
        <v>140</v>
      </c>
      <c r="AF77" s="1">
        <v>147</v>
      </c>
      <c r="AI77" s="1">
        <f t="shared" si="37"/>
        <v>147</v>
      </c>
      <c r="AM77" s="1">
        <f t="shared" si="38"/>
        <v>0</v>
      </c>
      <c r="AP77" s="1">
        <v>152</v>
      </c>
      <c r="AQ77" s="1">
        <f t="shared" si="39"/>
        <v>152</v>
      </c>
      <c r="AR77" s="1">
        <f t="shared" si="40"/>
        <v>763</v>
      </c>
      <c r="AS77" s="1">
        <f t="shared" si="41"/>
        <v>5</v>
      </c>
      <c r="AT77" s="8">
        <f t="shared" si="42"/>
        <v>152.6</v>
      </c>
      <c r="AU77" s="1">
        <f t="shared" si="43"/>
        <v>164</v>
      </c>
      <c r="AV77" s="1">
        <f t="shared" si="44"/>
        <v>164</v>
      </c>
    </row>
    <row r="78" spans="1:48" x14ac:dyDescent="0.2">
      <c r="A78" s="4" t="s">
        <v>42</v>
      </c>
      <c r="B78" s="16" t="s">
        <v>94</v>
      </c>
      <c r="C78" s="17">
        <v>10</v>
      </c>
      <c r="D78" s="1">
        <v>112</v>
      </c>
      <c r="E78" s="1">
        <v>98</v>
      </c>
      <c r="F78" s="1">
        <v>133</v>
      </c>
      <c r="G78" s="1">
        <f t="shared" si="30"/>
        <v>343</v>
      </c>
      <c r="H78" s="1">
        <v>171</v>
      </c>
      <c r="I78" s="1">
        <v>115</v>
      </c>
      <c r="J78" s="1">
        <v>114</v>
      </c>
      <c r="K78" s="1">
        <f t="shared" si="31"/>
        <v>400</v>
      </c>
      <c r="L78" s="1">
        <v>147</v>
      </c>
      <c r="M78" s="1">
        <v>155</v>
      </c>
      <c r="N78" s="1">
        <v>97</v>
      </c>
      <c r="O78" s="1">
        <f t="shared" si="32"/>
        <v>399</v>
      </c>
      <c r="P78" s="1">
        <v>193</v>
      </c>
      <c r="Q78" s="1">
        <v>143</v>
      </c>
      <c r="R78" s="1">
        <v>179</v>
      </c>
      <c r="S78" s="1">
        <f t="shared" si="33"/>
        <v>515</v>
      </c>
      <c r="W78" s="1">
        <f t="shared" si="34"/>
        <v>0</v>
      </c>
      <c r="X78" s="1">
        <v>164</v>
      </c>
      <c r="Y78" s="1">
        <v>94</v>
      </c>
      <c r="Z78" s="1">
        <v>122</v>
      </c>
      <c r="AA78" s="1">
        <f t="shared" si="35"/>
        <v>380</v>
      </c>
      <c r="AB78" s="1">
        <v>162</v>
      </c>
      <c r="AC78" s="1">
        <v>125</v>
      </c>
      <c r="AD78" s="1">
        <v>122</v>
      </c>
      <c r="AE78" s="1">
        <f t="shared" si="36"/>
        <v>409</v>
      </c>
      <c r="AF78" s="1">
        <v>149</v>
      </c>
      <c r="AG78" s="1">
        <v>168</v>
      </c>
      <c r="AH78" s="1">
        <v>126</v>
      </c>
      <c r="AI78" s="1">
        <f t="shared" si="37"/>
        <v>443</v>
      </c>
      <c r="AJ78" s="1">
        <v>163</v>
      </c>
      <c r="AK78" s="1">
        <v>137</v>
      </c>
      <c r="AL78" s="1">
        <v>136</v>
      </c>
      <c r="AM78" s="1">
        <f t="shared" si="38"/>
        <v>436</v>
      </c>
      <c r="AN78" s="1">
        <v>198</v>
      </c>
      <c r="AO78" s="1">
        <v>188</v>
      </c>
      <c r="AP78" s="1">
        <v>124</v>
      </c>
      <c r="AQ78" s="1">
        <f t="shared" si="39"/>
        <v>510</v>
      </c>
      <c r="AR78" s="1">
        <f t="shared" si="40"/>
        <v>3835</v>
      </c>
      <c r="AS78" s="1">
        <f t="shared" si="41"/>
        <v>27</v>
      </c>
      <c r="AT78" s="8">
        <f t="shared" si="42"/>
        <v>142.03703703703704</v>
      </c>
      <c r="AU78" s="1">
        <f t="shared" si="43"/>
        <v>198</v>
      </c>
      <c r="AV78" s="1">
        <f t="shared" si="44"/>
        <v>515</v>
      </c>
    </row>
    <row r="79" spans="1:48" x14ac:dyDescent="0.2">
      <c r="A79" s="4" t="s">
        <v>42</v>
      </c>
      <c r="B79" s="16" t="s">
        <v>95</v>
      </c>
      <c r="C79" s="17">
        <v>12</v>
      </c>
      <c r="G79" s="1">
        <f t="shared" si="30"/>
        <v>0</v>
      </c>
      <c r="H79" s="1">
        <v>105</v>
      </c>
      <c r="I79" s="1">
        <v>90</v>
      </c>
      <c r="J79" s="1">
        <v>210</v>
      </c>
      <c r="K79" s="1">
        <f t="shared" si="31"/>
        <v>405</v>
      </c>
      <c r="L79" s="1">
        <v>109</v>
      </c>
      <c r="M79" s="1">
        <v>145</v>
      </c>
      <c r="N79" s="1">
        <v>93</v>
      </c>
      <c r="O79" s="1">
        <f t="shared" si="32"/>
        <v>347</v>
      </c>
      <c r="P79" s="1">
        <v>148</v>
      </c>
      <c r="Q79" s="1">
        <v>133</v>
      </c>
      <c r="R79" s="1">
        <v>130</v>
      </c>
      <c r="S79" s="1">
        <f t="shared" si="33"/>
        <v>411</v>
      </c>
      <c r="T79" s="1">
        <v>126</v>
      </c>
      <c r="U79" s="1">
        <v>109</v>
      </c>
      <c r="V79" s="1">
        <v>135</v>
      </c>
      <c r="W79" s="1">
        <f t="shared" si="34"/>
        <v>370</v>
      </c>
      <c r="AA79" s="1">
        <f t="shared" si="35"/>
        <v>0</v>
      </c>
      <c r="AB79" s="1">
        <v>108</v>
      </c>
      <c r="AC79" s="1">
        <v>128</v>
      </c>
      <c r="AD79" s="1">
        <v>107</v>
      </c>
      <c r="AE79" s="1">
        <f t="shared" si="36"/>
        <v>343</v>
      </c>
      <c r="AF79" s="1">
        <v>121</v>
      </c>
      <c r="AG79" s="1">
        <v>167</v>
      </c>
      <c r="AH79" s="1">
        <v>162</v>
      </c>
      <c r="AI79" s="1">
        <f t="shared" si="37"/>
        <v>450</v>
      </c>
      <c r="AJ79" s="1">
        <v>121</v>
      </c>
      <c r="AK79" s="1">
        <v>143</v>
      </c>
      <c r="AL79" s="1">
        <v>177</v>
      </c>
      <c r="AM79" s="1">
        <f t="shared" si="38"/>
        <v>441</v>
      </c>
      <c r="AN79" s="1">
        <v>146</v>
      </c>
      <c r="AO79" s="1">
        <v>123</v>
      </c>
      <c r="AP79" s="1">
        <v>100</v>
      </c>
      <c r="AQ79" s="1">
        <f t="shared" si="39"/>
        <v>369</v>
      </c>
      <c r="AR79" s="1">
        <f t="shared" si="40"/>
        <v>3136</v>
      </c>
      <c r="AS79" s="1">
        <f t="shared" si="41"/>
        <v>24</v>
      </c>
      <c r="AT79" s="8">
        <f t="shared" si="42"/>
        <v>130.66666666666666</v>
      </c>
      <c r="AU79" s="1">
        <f t="shared" si="43"/>
        <v>210</v>
      </c>
      <c r="AV79" s="1">
        <f t="shared" si="44"/>
        <v>450</v>
      </c>
    </row>
    <row r="80" spans="1:48" x14ac:dyDescent="0.2">
      <c r="A80" s="4" t="s">
        <v>42</v>
      </c>
      <c r="B80" s="16" t="s">
        <v>96</v>
      </c>
      <c r="C80" s="17">
        <v>12</v>
      </c>
      <c r="D80" s="1">
        <v>103</v>
      </c>
      <c r="E80" s="1">
        <v>90</v>
      </c>
      <c r="F80" s="1">
        <v>109</v>
      </c>
      <c r="G80" s="1">
        <f t="shared" si="30"/>
        <v>302</v>
      </c>
      <c r="K80" s="1">
        <f t="shared" si="31"/>
        <v>0</v>
      </c>
      <c r="L80" s="1">
        <v>104</v>
      </c>
      <c r="M80" s="1">
        <v>122</v>
      </c>
      <c r="N80" s="1">
        <v>162</v>
      </c>
      <c r="O80" s="1">
        <f t="shared" si="32"/>
        <v>388</v>
      </c>
      <c r="P80" s="1">
        <v>148</v>
      </c>
      <c r="Q80" s="1">
        <v>162</v>
      </c>
      <c r="R80" s="1">
        <v>143</v>
      </c>
      <c r="S80" s="1">
        <f t="shared" si="33"/>
        <v>453</v>
      </c>
      <c r="T80" s="1">
        <v>141</v>
      </c>
      <c r="U80" s="1">
        <v>106</v>
      </c>
      <c r="V80" s="1">
        <v>146</v>
      </c>
      <c r="W80" s="1">
        <f t="shared" si="34"/>
        <v>393</v>
      </c>
      <c r="AA80" s="1">
        <f t="shared" si="35"/>
        <v>0</v>
      </c>
      <c r="AB80" s="1">
        <v>100</v>
      </c>
      <c r="AC80" s="1">
        <v>114</v>
      </c>
      <c r="AD80" s="1">
        <v>133</v>
      </c>
      <c r="AE80" s="1">
        <f t="shared" si="36"/>
        <v>347</v>
      </c>
      <c r="AF80" s="1">
        <v>129</v>
      </c>
      <c r="AG80" s="1">
        <v>141</v>
      </c>
      <c r="AH80" s="1">
        <v>107</v>
      </c>
      <c r="AI80" s="1">
        <f t="shared" si="37"/>
        <v>377</v>
      </c>
      <c r="AJ80" s="1">
        <v>123</v>
      </c>
      <c r="AK80" s="1">
        <v>158</v>
      </c>
      <c r="AL80" s="1">
        <v>114</v>
      </c>
      <c r="AM80" s="1">
        <f t="shared" si="38"/>
        <v>395</v>
      </c>
      <c r="AN80" s="1">
        <v>151</v>
      </c>
      <c r="AO80" s="1">
        <v>118</v>
      </c>
      <c r="AP80" s="1">
        <v>150</v>
      </c>
      <c r="AQ80" s="1">
        <f t="shared" si="39"/>
        <v>419</v>
      </c>
      <c r="AR80" s="1">
        <f t="shared" si="40"/>
        <v>3074</v>
      </c>
      <c r="AS80" s="1">
        <f t="shared" si="41"/>
        <v>24</v>
      </c>
      <c r="AT80" s="8">
        <f t="shared" si="42"/>
        <v>128.08333333333334</v>
      </c>
      <c r="AU80" s="1">
        <f t="shared" si="43"/>
        <v>162</v>
      </c>
      <c r="AV80" s="1">
        <f t="shared" si="44"/>
        <v>453</v>
      </c>
    </row>
    <row r="81" spans="1:48" x14ac:dyDescent="0.2">
      <c r="A81" s="4" t="s">
        <v>23</v>
      </c>
      <c r="B81" s="18" t="s">
        <v>97</v>
      </c>
      <c r="C81" s="23">
        <v>10</v>
      </c>
      <c r="D81" s="1">
        <v>147</v>
      </c>
      <c r="E81" s="1">
        <v>109</v>
      </c>
      <c r="F81" s="1">
        <v>101</v>
      </c>
      <c r="G81" s="1">
        <f t="shared" si="30"/>
        <v>357</v>
      </c>
      <c r="H81" s="1">
        <v>134</v>
      </c>
      <c r="I81" s="1">
        <v>123</v>
      </c>
      <c r="J81" s="1">
        <v>135</v>
      </c>
      <c r="K81" s="1">
        <f t="shared" si="31"/>
        <v>392</v>
      </c>
      <c r="L81" s="1">
        <v>120</v>
      </c>
      <c r="M81" s="1">
        <v>94</v>
      </c>
      <c r="N81" s="1">
        <v>146</v>
      </c>
      <c r="O81" s="1">
        <f t="shared" si="32"/>
        <v>360</v>
      </c>
      <c r="P81" s="1">
        <v>134</v>
      </c>
      <c r="Q81" s="1">
        <v>136</v>
      </c>
      <c r="R81" s="1">
        <v>172</v>
      </c>
      <c r="S81" s="1">
        <f t="shared" si="33"/>
        <v>442</v>
      </c>
      <c r="T81" s="1">
        <v>110</v>
      </c>
      <c r="U81" s="1">
        <v>130</v>
      </c>
      <c r="V81" s="1">
        <v>149</v>
      </c>
      <c r="W81" s="1">
        <f t="shared" si="34"/>
        <v>389</v>
      </c>
      <c r="X81" s="1">
        <v>109</v>
      </c>
      <c r="Y81" s="1">
        <v>131</v>
      </c>
      <c r="Z81" s="1">
        <v>167</v>
      </c>
      <c r="AA81" s="1">
        <f t="shared" si="35"/>
        <v>407</v>
      </c>
      <c r="AB81" s="1">
        <v>127</v>
      </c>
      <c r="AC81" s="1">
        <v>137</v>
      </c>
      <c r="AD81" s="1">
        <v>104</v>
      </c>
      <c r="AE81" s="1">
        <f t="shared" si="36"/>
        <v>368</v>
      </c>
      <c r="AF81" s="1">
        <v>118</v>
      </c>
      <c r="AG81" s="1">
        <v>86</v>
      </c>
      <c r="AH81" s="1">
        <v>121</v>
      </c>
      <c r="AI81" s="1">
        <f t="shared" si="37"/>
        <v>325</v>
      </c>
      <c r="AJ81" s="1">
        <v>113</v>
      </c>
      <c r="AK81" s="1">
        <v>124</v>
      </c>
      <c r="AL81" s="1">
        <v>150</v>
      </c>
      <c r="AM81" s="1">
        <f t="shared" si="38"/>
        <v>387</v>
      </c>
      <c r="AN81" s="1">
        <v>127</v>
      </c>
      <c r="AO81" s="1">
        <v>144</v>
      </c>
      <c r="AP81" s="1">
        <v>105</v>
      </c>
      <c r="AQ81" s="1">
        <f t="shared" si="39"/>
        <v>376</v>
      </c>
      <c r="AR81" s="1">
        <f t="shared" si="40"/>
        <v>3803</v>
      </c>
      <c r="AS81" s="1">
        <f t="shared" si="41"/>
        <v>30</v>
      </c>
      <c r="AT81" s="8">
        <f t="shared" si="42"/>
        <v>126.76666666666667</v>
      </c>
      <c r="AU81" s="1">
        <f t="shared" si="43"/>
        <v>172</v>
      </c>
      <c r="AV81" s="1">
        <f t="shared" si="44"/>
        <v>442</v>
      </c>
    </row>
    <row r="82" spans="1:48" x14ac:dyDescent="0.2">
      <c r="A82" s="4" t="s">
        <v>32</v>
      </c>
      <c r="B82" s="18" t="s">
        <v>98</v>
      </c>
      <c r="C82" s="19">
        <v>11</v>
      </c>
      <c r="D82" s="1">
        <v>133</v>
      </c>
      <c r="E82" s="1">
        <v>109</v>
      </c>
      <c r="F82" s="1">
        <v>110</v>
      </c>
      <c r="G82" s="1">
        <f t="shared" si="30"/>
        <v>352</v>
      </c>
      <c r="J82" s="1">
        <v>117</v>
      </c>
      <c r="K82" s="1">
        <f t="shared" si="31"/>
        <v>117</v>
      </c>
      <c r="L82" s="1">
        <v>95</v>
      </c>
      <c r="O82" s="1">
        <f t="shared" si="32"/>
        <v>95</v>
      </c>
      <c r="P82" s="1">
        <v>141</v>
      </c>
      <c r="Q82" s="1">
        <v>112</v>
      </c>
      <c r="R82" s="1">
        <v>119</v>
      </c>
      <c r="S82" s="1">
        <f t="shared" si="33"/>
        <v>372</v>
      </c>
      <c r="T82" s="1">
        <v>130</v>
      </c>
      <c r="U82" s="1">
        <v>159</v>
      </c>
      <c r="V82" s="1">
        <v>112</v>
      </c>
      <c r="W82" s="1">
        <f t="shared" si="34"/>
        <v>401</v>
      </c>
      <c r="Y82" s="1">
        <v>146</v>
      </c>
      <c r="Z82" s="1">
        <v>97</v>
      </c>
      <c r="AA82" s="1">
        <f t="shared" si="35"/>
        <v>243</v>
      </c>
      <c r="AB82" s="1">
        <v>143</v>
      </c>
      <c r="AC82" s="1">
        <v>87</v>
      </c>
      <c r="AD82" s="1">
        <v>101</v>
      </c>
      <c r="AE82" s="1">
        <f t="shared" si="36"/>
        <v>331</v>
      </c>
      <c r="AF82" s="1">
        <v>113</v>
      </c>
      <c r="AG82" s="1">
        <v>109</v>
      </c>
      <c r="AH82" s="1">
        <v>140</v>
      </c>
      <c r="AI82" s="1">
        <f t="shared" si="37"/>
        <v>362</v>
      </c>
      <c r="AM82" s="1">
        <f t="shared" si="38"/>
        <v>0</v>
      </c>
      <c r="AN82" s="1">
        <v>123</v>
      </c>
      <c r="AO82" s="1">
        <v>86</v>
      </c>
      <c r="AP82" s="1">
        <v>80</v>
      </c>
      <c r="AQ82" s="1">
        <f t="shared" si="39"/>
        <v>289</v>
      </c>
      <c r="AR82" s="1">
        <f t="shared" si="40"/>
        <v>2562</v>
      </c>
      <c r="AS82" s="1">
        <f t="shared" si="41"/>
        <v>22</v>
      </c>
      <c r="AT82" s="8">
        <f t="shared" si="42"/>
        <v>116.45454545454545</v>
      </c>
      <c r="AU82" s="1">
        <f t="shared" si="43"/>
        <v>159</v>
      </c>
      <c r="AV82" s="1">
        <f t="shared" si="44"/>
        <v>401</v>
      </c>
    </row>
    <row r="83" spans="1:48" x14ac:dyDescent="0.2">
      <c r="A83" s="4" t="s">
        <v>23</v>
      </c>
      <c r="B83" s="18" t="s">
        <v>99</v>
      </c>
      <c r="C83" s="23">
        <v>11</v>
      </c>
      <c r="D83" s="1">
        <v>91</v>
      </c>
      <c r="E83" s="1">
        <v>149</v>
      </c>
      <c r="F83" s="1">
        <v>87</v>
      </c>
      <c r="G83" s="1">
        <f t="shared" si="30"/>
        <v>327</v>
      </c>
      <c r="H83" s="1">
        <v>107</v>
      </c>
      <c r="I83" s="1">
        <v>140</v>
      </c>
      <c r="J83" s="1">
        <v>123</v>
      </c>
      <c r="K83" s="1">
        <f t="shared" si="31"/>
        <v>370</v>
      </c>
      <c r="L83" s="1">
        <v>150</v>
      </c>
      <c r="M83" s="1">
        <v>88</v>
      </c>
      <c r="N83" s="1">
        <v>111</v>
      </c>
      <c r="O83" s="1">
        <f t="shared" si="32"/>
        <v>349</v>
      </c>
      <c r="P83" s="1">
        <v>119</v>
      </c>
      <c r="Q83" s="1">
        <v>118</v>
      </c>
      <c r="R83" s="1">
        <v>105</v>
      </c>
      <c r="S83" s="1">
        <f t="shared" si="33"/>
        <v>342</v>
      </c>
      <c r="T83" s="1">
        <v>88</v>
      </c>
      <c r="U83" s="1">
        <v>129</v>
      </c>
      <c r="V83" s="1">
        <v>105</v>
      </c>
      <c r="W83" s="1">
        <f t="shared" si="34"/>
        <v>322</v>
      </c>
      <c r="X83" s="1">
        <v>119</v>
      </c>
      <c r="Y83" s="1">
        <v>127</v>
      </c>
      <c r="Z83" s="1">
        <v>126</v>
      </c>
      <c r="AA83" s="1">
        <f t="shared" si="35"/>
        <v>372</v>
      </c>
      <c r="AB83" s="1">
        <v>105</v>
      </c>
      <c r="AC83" s="1">
        <v>105</v>
      </c>
      <c r="AD83" s="1">
        <v>99</v>
      </c>
      <c r="AE83" s="1">
        <f t="shared" si="36"/>
        <v>309</v>
      </c>
      <c r="AF83" s="1">
        <v>108</v>
      </c>
      <c r="AG83" s="1">
        <v>99</v>
      </c>
      <c r="AH83" s="1">
        <v>102</v>
      </c>
      <c r="AI83" s="1">
        <f t="shared" si="37"/>
        <v>309</v>
      </c>
      <c r="AJ83" s="1">
        <v>125</v>
      </c>
      <c r="AK83" s="1">
        <v>114</v>
      </c>
      <c r="AL83" s="1">
        <v>100</v>
      </c>
      <c r="AM83" s="1">
        <f t="shared" si="38"/>
        <v>339</v>
      </c>
      <c r="AN83" s="1">
        <v>118</v>
      </c>
      <c r="AO83" s="1">
        <v>106</v>
      </c>
      <c r="AP83" s="1">
        <v>109</v>
      </c>
      <c r="AQ83" s="1">
        <f t="shared" si="39"/>
        <v>333</v>
      </c>
      <c r="AR83" s="1">
        <f t="shared" si="40"/>
        <v>3372</v>
      </c>
      <c r="AS83" s="1">
        <f t="shared" si="41"/>
        <v>30</v>
      </c>
      <c r="AT83" s="8">
        <f t="shared" si="42"/>
        <v>112.4</v>
      </c>
      <c r="AU83" s="1">
        <f t="shared" si="43"/>
        <v>150</v>
      </c>
      <c r="AV83" s="1">
        <f t="shared" si="44"/>
        <v>372</v>
      </c>
    </row>
    <row r="84" spans="1:48" x14ac:dyDescent="0.2">
      <c r="A84" s="4" t="s">
        <v>42</v>
      </c>
      <c r="B84" s="16" t="s">
        <v>100</v>
      </c>
      <c r="C84" s="17">
        <v>12</v>
      </c>
      <c r="G84" s="1">
        <f t="shared" si="30"/>
        <v>0</v>
      </c>
      <c r="K84" s="1">
        <f t="shared" si="31"/>
        <v>0</v>
      </c>
      <c r="L84" s="1">
        <v>116</v>
      </c>
      <c r="M84" s="1">
        <v>110</v>
      </c>
      <c r="N84" s="1">
        <v>127</v>
      </c>
      <c r="O84" s="1">
        <f t="shared" si="32"/>
        <v>353</v>
      </c>
      <c r="P84" s="1">
        <v>134</v>
      </c>
      <c r="Q84" s="1">
        <v>113</v>
      </c>
      <c r="R84" s="1">
        <v>130</v>
      </c>
      <c r="S84" s="1">
        <f t="shared" si="33"/>
        <v>377</v>
      </c>
      <c r="T84" s="1">
        <v>78</v>
      </c>
      <c r="U84" s="1">
        <v>103</v>
      </c>
      <c r="V84" s="1">
        <v>119</v>
      </c>
      <c r="W84" s="1">
        <f t="shared" si="34"/>
        <v>300</v>
      </c>
      <c r="X84" s="1">
        <v>88</v>
      </c>
      <c r="Y84" s="1">
        <v>113</v>
      </c>
      <c r="Z84" s="1">
        <v>75</v>
      </c>
      <c r="AA84" s="1">
        <f t="shared" si="35"/>
        <v>276</v>
      </c>
      <c r="AB84" s="1">
        <v>103</v>
      </c>
      <c r="AC84" s="1">
        <v>89</v>
      </c>
      <c r="AE84" s="1">
        <f t="shared" si="36"/>
        <v>192</v>
      </c>
      <c r="AF84" s="1">
        <v>119</v>
      </c>
      <c r="AG84" s="1">
        <v>104</v>
      </c>
      <c r="AH84" s="1">
        <v>103</v>
      </c>
      <c r="AI84" s="1">
        <f t="shared" si="37"/>
        <v>326</v>
      </c>
      <c r="AJ84" s="1">
        <v>128</v>
      </c>
      <c r="AK84" s="1">
        <v>131</v>
      </c>
      <c r="AL84" s="1">
        <v>90</v>
      </c>
      <c r="AM84" s="1">
        <f t="shared" si="38"/>
        <v>349</v>
      </c>
      <c r="AN84" s="1">
        <v>97</v>
      </c>
      <c r="AO84" s="1">
        <v>117</v>
      </c>
      <c r="AP84" s="1">
        <v>130</v>
      </c>
      <c r="AQ84" s="1">
        <f t="shared" si="39"/>
        <v>344</v>
      </c>
      <c r="AR84" s="1">
        <f t="shared" si="40"/>
        <v>2517</v>
      </c>
      <c r="AS84" s="1">
        <f t="shared" si="41"/>
        <v>23</v>
      </c>
      <c r="AT84" s="8">
        <f t="shared" si="42"/>
        <v>109.43478260869566</v>
      </c>
      <c r="AU84" s="1">
        <f t="shared" si="43"/>
        <v>134</v>
      </c>
      <c r="AV84" s="1">
        <f t="shared" si="44"/>
        <v>377</v>
      </c>
    </row>
    <row r="85" spans="1:48" x14ac:dyDescent="0.2">
      <c r="A85" s="4" t="s">
        <v>42</v>
      </c>
      <c r="B85" s="16" t="s">
        <v>101</v>
      </c>
      <c r="C85" s="17">
        <v>12</v>
      </c>
      <c r="D85" s="1">
        <v>103</v>
      </c>
      <c r="E85" s="1">
        <v>90</v>
      </c>
      <c r="F85" s="1">
        <v>109</v>
      </c>
      <c r="G85" s="1">
        <f t="shared" si="30"/>
        <v>302</v>
      </c>
      <c r="H85" s="1">
        <v>103</v>
      </c>
      <c r="I85" s="1">
        <v>70</v>
      </c>
      <c r="J85" s="1">
        <v>87</v>
      </c>
      <c r="K85" s="1">
        <f t="shared" si="31"/>
        <v>260</v>
      </c>
      <c r="L85" s="1">
        <v>80</v>
      </c>
      <c r="M85" s="1">
        <v>104</v>
      </c>
      <c r="N85" s="1">
        <v>103</v>
      </c>
      <c r="O85" s="1">
        <f t="shared" si="32"/>
        <v>287</v>
      </c>
      <c r="P85" s="1">
        <v>79</v>
      </c>
      <c r="Q85" s="1">
        <v>71</v>
      </c>
      <c r="S85" s="1">
        <f t="shared" si="33"/>
        <v>150</v>
      </c>
      <c r="T85" s="1">
        <v>139</v>
      </c>
      <c r="U85" s="1">
        <v>103</v>
      </c>
      <c r="V85" s="1">
        <v>91</v>
      </c>
      <c r="W85" s="1">
        <f t="shared" si="34"/>
        <v>333</v>
      </c>
      <c r="X85" s="1">
        <v>63</v>
      </c>
      <c r="Y85" s="1">
        <v>97</v>
      </c>
      <c r="Z85" s="1">
        <v>76</v>
      </c>
      <c r="AA85" s="1">
        <f t="shared" si="35"/>
        <v>236</v>
      </c>
      <c r="AB85" s="1">
        <v>96</v>
      </c>
      <c r="AD85" s="1">
        <v>91</v>
      </c>
      <c r="AE85" s="1">
        <f t="shared" si="36"/>
        <v>187</v>
      </c>
      <c r="AF85" s="1">
        <v>90</v>
      </c>
      <c r="AG85" s="1">
        <v>91</v>
      </c>
      <c r="AH85" s="1">
        <v>84</v>
      </c>
      <c r="AI85" s="1">
        <f t="shared" si="37"/>
        <v>265</v>
      </c>
      <c r="AJ85" s="1">
        <v>103</v>
      </c>
      <c r="AK85" s="1">
        <v>113</v>
      </c>
      <c r="AL85" s="1">
        <v>125</v>
      </c>
      <c r="AM85" s="1">
        <f t="shared" si="38"/>
        <v>341</v>
      </c>
      <c r="AN85" s="1">
        <v>92</v>
      </c>
      <c r="AO85" s="1">
        <v>135</v>
      </c>
      <c r="AP85" s="1">
        <v>95</v>
      </c>
      <c r="AQ85" s="1">
        <f t="shared" si="39"/>
        <v>322</v>
      </c>
      <c r="AR85" s="1">
        <f t="shared" si="40"/>
        <v>2683</v>
      </c>
      <c r="AS85" s="1">
        <f t="shared" si="41"/>
        <v>28</v>
      </c>
      <c r="AT85" s="8">
        <f t="shared" si="42"/>
        <v>95.821428571428569</v>
      </c>
      <c r="AU85" s="1">
        <f t="shared" si="43"/>
        <v>139</v>
      </c>
      <c r="AV85" s="1">
        <f t="shared" si="44"/>
        <v>341</v>
      </c>
    </row>
    <row r="86" spans="1:48" x14ac:dyDescent="0.2">
      <c r="A86" s="4" t="s">
        <v>42</v>
      </c>
      <c r="B86" s="16" t="s">
        <v>102</v>
      </c>
      <c r="C86" s="17"/>
      <c r="G86" s="1">
        <f t="shared" si="30"/>
        <v>0</v>
      </c>
      <c r="H86" s="1">
        <v>89</v>
      </c>
      <c r="I86" s="1">
        <v>102</v>
      </c>
      <c r="J86" s="1">
        <v>86</v>
      </c>
      <c r="K86" s="1">
        <f t="shared" si="31"/>
        <v>277</v>
      </c>
      <c r="O86" s="1">
        <f t="shared" si="32"/>
        <v>0</v>
      </c>
      <c r="R86" s="1">
        <v>112</v>
      </c>
      <c r="S86" s="1">
        <f t="shared" si="33"/>
        <v>112</v>
      </c>
      <c r="W86" s="1">
        <f t="shared" si="34"/>
        <v>0</v>
      </c>
      <c r="AA86" s="1">
        <f t="shared" si="35"/>
        <v>0</v>
      </c>
      <c r="AC86" s="1">
        <v>91</v>
      </c>
      <c r="AD86" s="1">
        <v>63</v>
      </c>
      <c r="AE86" s="1">
        <f t="shared" si="36"/>
        <v>154</v>
      </c>
      <c r="AI86" s="1">
        <f t="shared" si="37"/>
        <v>0</v>
      </c>
      <c r="AM86" s="1">
        <f t="shared" si="38"/>
        <v>0</v>
      </c>
      <c r="AQ86" s="1">
        <f t="shared" si="39"/>
        <v>0</v>
      </c>
      <c r="AR86" s="1">
        <f t="shared" si="40"/>
        <v>543</v>
      </c>
      <c r="AS86" s="1">
        <f t="shared" si="41"/>
        <v>6</v>
      </c>
      <c r="AT86" s="8">
        <f t="shared" si="42"/>
        <v>90.5</v>
      </c>
      <c r="AU86" s="1">
        <f t="shared" si="43"/>
        <v>112</v>
      </c>
      <c r="AV86" s="1">
        <f t="shared" si="44"/>
        <v>277</v>
      </c>
    </row>
    <row r="87" spans="1:48" x14ac:dyDescent="0.2">
      <c r="A87" s="4" t="s">
        <v>32</v>
      </c>
      <c r="B87" s="18" t="s">
        <v>103</v>
      </c>
      <c r="C87" s="19">
        <v>12</v>
      </c>
      <c r="G87" s="1">
        <f t="shared" si="30"/>
        <v>0</v>
      </c>
      <c r="H87" s="1">
        <v>108</v>
      </c>
      <c r="I87" s="1">
        <v>91</v>
      </c>
      <c r="K87" s="1">
        <f t="shared" si="31"/>
        <v>199</v>
      </c>
      <c r="M87" s="1">
        <v>68</v>
      </c>
      <c r="N87" s="1">
        <v>96</v>
      </c>
      <c r="O87" s="1">
        <f t="shared" si="32"/>
        <v>164</v>
      </c>
      <c r="S87" s="1">
        <f t="shared" si="33"/>
        <v>0</v>
      </c>
      <c r="W87" s="1">
        <f t="shared" si="34"/>
        <v>0</v>
      </c>
      <c r="X87" s="1">
        <v>74</v>
      </c>
      <c r="AA87" s="1">
        <f t="shared" si="35"/>
        <v>74</v>
      </c>
      <c r="AE87" s="1">
        <f t="shared" si="36"/>
        <v>0</v>
      </c>
      <c r="AI87" s="1">
        <f t="shared" si="37"/>
        <v>0</v>
      </c>
      <c r="AJ87" s="1">
        <v>101</v>
      </c>
      <c r="AK87" s="1">
        <v>85</v>
      </c>
      <c r="AL87" s="1">
        <v>95</v>
      </c>
      <c r="AM87" s="1">
        <f t="shared" si="38"/>
        <v>281</v>
      </c>
      <c r="AQ87" s="1">
        <f t="shared" si="39"/>
        <v>0</v>
      </c>
      <c r="AR87" s="1">
        <f t="shared" si="40"/>
        <v>718</v>
      </c>
      <c r="AS87" s="1">
        <f t="shared" si="41"/>
        <v>8</v>
      </c>
      <c r="AT87" s="8">
        <f t="shared" si="42"/>
        <v>89.75</v>
      </c>
      <c r="AU87" s="1">
        <f t="shared" si="43"/>
        <v>108</v>
      </c>
      <c r="AV87" s="1">
        <f t="shared" si="44"/>
        <v>281</v>
      </c>
    </row>
    <row r="88" spans="1:48" x14ac:dyDescent="0.2">
      <c r="A88" s="4" t="s">
        <v>42</v>
      </c>
      <c r="B88" s="16" t="s">
        <v>104</v>
      </c>
      <c r="C88" s="17"/>
      <c r="D88" s="1">
        <v>69</v>
      </c>
      <c r="E88" s="1">
        <v>99</v>
      </c>
      <c r="F88" s="1">
        <v>84</v>
      </c>
      <c r="G88" s="1">
        <f t="shared" si="30"/>
        <v>252</v>
      </c>
      <c r="H88" s="1">
        <v>78</v>
      </c>
      <c r="I88" s="1">
        <v>44</v>
      </c>
      <c r="J88" s="1">
        <v>68</v>
      </c>
      <c r="K88" s="1">
        <f t="shared" si="31"/>
        <v>190</v>
      </c>
      <c r="O88" s="1">
        <f t="shared" si="32"/>
        <v>0</v>
      </c>
      <c r="S88" s="1">
        <f t="shared" si="33"/>
        <v>0</v>
      </c>
      <c r="T88" s="1">
        <v>73</v>
      </c>
      <c r="U88" s="1">
        <v>83</v>
      </c>
      <c r="V88" s="1">
        <v>89</v>
      </c>
      <c r="W88" s="1">
        <f t="shared" si="34"/>
        <v>245</v>
      </c>
      <c r="AA88" s="1">
        <f t="shared" si="35"/>
        <v>0</v>
      </c>
      <c r="AE88" s="1">
        <f t="shared" si="36"/>
        <v>0</v>
      </c>
      <c r="AI88" s="1">
        <f t="shared" si="37"/>
        <v>0</v>
      </c>
      <c r="AM88" s="1">
        <f t="shared" si="38"/>
        <v>0</v>
      </c>
      <c r="AQ88" s="1">
        <f t="shared" si="39"/>
        <v>0</v>
      </c>
      <c r="AR88" s="1">
        <f t="shared" si="40"/>
        <v>687</v>
      </c>
      <c r="AS88" s="1">
        <f t="shared" si="41"/>
        <v>9</v>
      </c>
      <c r="AT88" s="8">
        <f t="shared" si="42"/>
        <v>76.333333333333329</v>
      </c>
      <c r="AU88" s="1">
        <f t="shared" si="43"/>
        <v>99</v>
      </c>
      <c r="AV88" s="1">
        <f t="shared" si="44"/>
        <v>252</v>
      </c>
    </row>
    <row r="89" spans="1:48" hidden="1" x14ac:dyDescent="0.2">
      <c r="A89" s="4" t="s">
        <v>32</v>
      </c>
      <c r="B89" s="13" t="s">
        <v>105</v>
      </c>
      <c r="C89" s="14">
        <v>12</v>
      </c>
      <c r="G89" s="1">
        <f t="shared" si="30"/>
        <v>0</v>
      </c>
      <c r="K89" s="1">
        <f t="shared" si="31"/>
        <v>0</v>
      </c>
      <c r="O89" s="1">
        <f t="shared" si="32"/>
        <v>0</v>
      </c>
      <c r="S89" s="1">
        <f t="shared" si="33"/>
        <v>0</v>
      </c>
      <c r="W89" s="1">
        <f t="shared" si="34"/>
        <v>0</v>
      </c>
      <c r="AA89" s="1">
        <f t="shared" si="35"/>
        <v>0</v>
      </c>
      <c r="AE89" s="1">
        <f t="shared" si="36"/>
        <v>0</v>
      </c>
      <c r="AI89" s="1">
        <f t="shared" si="37"/>
        <v>0</v>
      </c>
      <c r="AM89" s="1">
        <f t="shared" si="38"/>
        <v>0</v>
      </c>
      <c r="AQ89" s="1">
        <f t="shared" si="39"/>
        <v>0</v>
      </c>
      <c r="AR89" s="1">
        <f t="shared" si="40"/>
        <v>0</v>
      </c>
      <c r="AS89" s="1">
        <f t="shared" si="41"/>
        <v>0</v>
      </c>
      <c r="AT89" s="8" t="e">
        <f t="shared" si="42"/>
        <v>#DIV/0!</v>
      </c>
      <c r="AU89" s="1">
        <f t="shared" si="43"/>
        <v>0</v>
      </c>
      <c r="AV89" s="1">
        <f t="shared" si="44"/>
        <v>0</v>
      </c>
    </row>
    <row r="90" spans="1:48" hidden="1" x14ac:dyDescent="0.2">
      <c r="A90" s="4" t="s">
        <v>32</v>
      </c>
      <c r="B90" s="13" t="s">
        <v>106</v>
      </c>
      <c r="C90" s="14">
        <v>10</v>
      </c>
      <c r="G90" s="1">
        <f t="shared" si="30"/>
        <v>0</v>
      </c>
      <c r="K90" s="1">
        <f t="shared" si="31"/>
        <v>0</v>
      </c>
      <c r="O90" s="1">
        <f t="shared" si="32"/>
        <v>0</v>
      </c>
      <c r="S90" s="1">
        <f t="shared" si="33"/>
        <v>0</v>
      </c>
      <c r="W90" s="1">
        <f t="shared" si="34"/>
        <v>0</v>
      </c>
      <c r="AA90" s="1">
        <f t="shared" si="35"/>
        <v>0</v>
      </c>
      <c r="AE90" s="1">
        <f t="shared" si="36"/>
        <v>0</v>
      </c>
      <c r="AI90" s="1">
        <f t="shared" si="37"/>
        <v>0</v>
      </c>
      <c r="AM90" s="1">
        <f t="shared" si="38"/>
        <v>0</v>
      </c>
      <c r="AQ90" s="1">
        <f t="shared" si="39"/>
        <v>0</v>
      </c>
      <c r="AR90" s="1">
        <f t="shared" si="40"/>
        <v>0</v>
      </c>
      <c r="AS90" s="1">
        <f t="shared" si="41"/>
        <v>0</v>
      </c>
      <c r="AT90" s="8" t="e">
        <f t="shared" si="42"/>
        <v>#DIV/0!</v>
      </c>
      <c r="AU90" s="1">
        <f t="shared" si="43"/>
        <v>0</v>
      </c>
      <c r="AV90" s="1">
        <f t="shared" si="44"/>
        <v>0</v>
      </c>
    </row>
    <row r="91" spans="1:48" hidden="1" x14ac:dyDescent="0.2">
      <c r="A91" s="4"/>
      <c r="B91" s="11"/>
      <c r="C91" s="12"/>
      <c r="G91" s="1">
        <f t="shared" si="30"/>
        <v>0</v>
      </c>
      <c r="K91" s="1">
        <f t="shared" si="31"/>
        <v>0</v>
      </c>
      <c r="O91" s="1">
        <f t="shared" si="32"/>
        <v>0</v>
      </c>
      <c r="S91" s="1">
        <f t="shared" si="33"/>
        <v>0</v>
      </c>
      <c r="W91" s="1">
        <f t="shared" si="34"/>
        <v>0</v>
      </c>
      <c r="AA91" s="1">
        <f t="shared" si="35"/>
        <v>0</v>
      </c>
      <c r="AE91" s="1">
        <f t="shared" si="36"/>
        <v>0</v>
      </c>
      <c r="AI91" s="1">
        <f t="shared" si="37"/>
        <v>0</v>
      </c>
      <c r="AM91" s="1">
        <f t="shared" si="38"/>
        <v>0</v>
      </c>
      <c r="AQ91" s="1">
        <f t="shared" si="39"/>
        <v>0</v>
      </c>
      <c r="AR91" s="1">
        <f t="shared" si="40"/>
        <v>0</v>
      </c>
      <c r="AS91" s="1">
        <f t="shared" si="41"/>
        <v>0</v>
      </c>
      <c r="AT91" s="8" t="e">
        <f t="shared" si="42"/>
        <v>#DIV/0!</v>
      </c>
      <c r="AU91" s="1">
        <f t="shared" si="43"/>
        <v>0</v>
      </c>
      <c r="AV91" s="1">
        <f t="shared" si="44"/>
        <v>0</v>
      </c>
    </row>
    <row r="92" spans="1:48" hidden="1" x14ac:dyDescent="0.2">
      <c r="A92" s="4"/>
      <c r="B92" s="11"/>
      <c r="C92" s="12"/>
      <c r="G92" s="1">
        <f t="shared" si="30"/>
        <v>0</v>
      </c>
      <c r="K92" s="1">
        <f t="shared" si="31"/>
        <v>0</v>
      </c>
      <c r="O92" s="1">
        <f t="shared" si="32"/>
        <v>0</v>
      </c>
      <c r="S92" s="1">
        <f t="shared" si="33"/>
        <v>0</v>
      </c>
      <c r="W92" s="1">
        <f t="shared" si="34"/>
        <v>0</v>
      </c>
      <c r="AA92" s="1">
        <f t="shared" si="35"/>
        <v>0</v>
      </c>
      <c r="AE92" s="1">
        <f t="shared" si="36"/>
        <v>0</v>
      </c>
      <c r="AI92" s="1">
        <f t="shared" si="37"/>
        <v>0</v>
      </c>
      <c r="AM92" s="1">
        <f t="shared" si="38"/>
        <v>0</v>
      </c>
      <c r="AQ92" s="1">
        <f t="shared" si="39"/>
        <v>0</v>
      </c>
      <c r="AR92" s="1">
        <f t="shared" si="40"/>
        <v>0</v>
      </c>
      <c r="AS92" s="1">
        <f t="shared" si="41"/>
        <v>0</v>
      </c>
      <c r="AT92" s="8" t="e">
        <f t="shared" si="42"/>
        <v>#DIV/0!</v>
      </c>
      <c r="AU92" s="1">
        <f t="shared" si="43"/>
        <v>0</v>
      </c>
      <c r="AV92" s="1">
        <f t="shared" si="44"/>
        <v>0</v>
      </c>
    </row>
    <row r="94" spans="1:48" x14ac:dyDescent="0.2">
      <c r="B94" s="26"/>
      <c r="C94" s="27"/>
    </row>
    <row r="95" spans="1:48" x14ac:dyDescent="0.2">
      <c r="B95" s="26"/>
      <c r="C95" s="27"/>
    </row>
    <row r="96" spans="1:48" x14ac:dyDescent="0.2">
      <c r="B96" s="26"/>
      <c r="C96" s="27"/>
    </row>
  </sheetData>
  <conditionalFormatting sqref="AF66:AH66 AB66:AD66 X66:Z66 L66:N66 D66:F66 H66:J66 P66:R66 AJ66:AL66 T66:V66 AN66:AP66 AF63:AH63 AB63:AD63 X63:Z63 L63:N63 D63:F63 H63:J63 P63:R63 AJ63:AL63 T63:V63 AN63:AP63 AJ2:AR2 D2:R2 AT2:AV2 T2:AH2 AF5:AH6 AB5:AD6 X5:Z6 L5:N6 D5:F6 H5:J6 P5:R6 AJ5:AL6 T5:V6 AN5:AP6">
    <cfRule type="cellIs" dxfId="5" priority="1" stopIfTrue="1" operator="between">
      <formula>225</formula>
      <formula>300</formula>
    </cfRule>
  </conditionalFormatting>
  <conditionalFormatting sqref="AU93:AU65499 AU67 AU64:AU65 AU61:AU62 AU1:AU2">
    <cfRule type="cellIs" dxfId="4" priority="2" stopIfTrue="1" operator="between">
      <formula>298</formula>
      <formula>300</formula>
    </cfRule>
  </conditionalFormatting>
  <conditionalFormatting sqref="AV93:AV65499 AV61:AV67 AV1:AV7">
    <cfRule type="cellIs" dxfId="3" priority="3" stopIfTrue="1" operator="between">
      <formula>700</formula>
      <formula>900</formula>
    </cfRule>
  </conditionalFormatting>
  <conditionalFormatting sqref="H65:J65499 AB65:AD65499 AF65:AH65499 P65:R65499 AN65:AP65499 AJ65:AL65499 T65:V65499 X65:Z65499 D65:F65499 L65:N65499 D1:R1 T1:AH1 AJ1:AR1 AT1:AV1 X4:Z4 AB4:AD4 D4:F4 H4:J4 L4:N4 P4:R4 AJ4:AL4 AF4:AH4 AN4:AP4 T4:V4 T7:V63 AJ7:AL63 AN7:AP63 P7:R63 AF7:AH63 AB7:AD63 H7:J63 D7:F63 L7:N63 X7:Z63">
    <cfRule type="cellIs" dxfId="2" priority="4" stopIfTrue="1" operator="between">
      <formula>250</formula>
      <formula>300</formula>
    </cfRule>
  </conditionalFormatting>
  <conditionalFormatting sqref="AA93:AA65499 AE93:AE65499 W93:W65499 K93:K65499 O93:O65499 AQ93:AQ65499 AM93:AM65499 G93:G65499 S93:S65499 AI93:AI65499 K1 AA1 AQ1 N1:O1 AS1 AM1:AO1 AI1 AD1:AE1 W1:Y1 S1 G1:I1 K4 AQ3:AQ4 AM4 AI4 AE4 AA4 W4 S4 O4 G4 AM56:AM63 G56:G63 K56:K63 O56:O63 AQ56:AQ63 AI56:AI63 W56:W63 S56:S63">
    <cfRule type="cellIs" dxfId="1" priority="5" stopIfTrue="1" operator="between">
      <formula>675</formula>
      <formula>800</formula>
    </cfRule>
  </conditionalFormatting>
  <conditionalFormatting sqref="K65:K92 O65:O92 S65:S92 W65:W92 AI65:AI92 AM65:AM92 AQ65:AQ92 G65:G92 AE65:AE92 AA65:AA92 AI7:AI56 AQ7:AQ56 W7:W56 S7:S56 O7:O56 K7:K56 G7:G56 AM7:AM56 AA7:AA63 AE7:AE63">
    <cfRule type="cellIs" dxfId="0" priority="6" stopIfTrue="1" operator="between">
      <formula>670</formula>
      <formula>800</formula>
    </cfRule>
  </conditionalFormatting>
  <printOptions gridLines="1"/>
  <pageMargins left="0.25" right="0" top="0.25" bottom="0.25" header="0" footer="0"/>
  <pageSetup scale="94" orientation="portrait" horizontalDpi="4294967293" r:id="rId1"/>
  <headerFooter alignWithMargins="0"/>
  <rowBreaks count="1" manualBreakCount="1">
    <brk id="60" max="47" man="1"/>
  </rowBreaks>
  <colBreaks count="1" manualBreakCount="1"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538D-BC51-4764-9E5D-967A6096DD6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Standings</vt:lpstr>
      <vt:lpstr>North</vt:lpstr>
      <vt:lpstr>Sheet1</vt:lpstr>
      <vt:lpstr>' Standings'!Print_Area</vt:lpstr>
      <vt:lpstr>North!Print_Area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Jorden Jr</dc:creator>
  <cp:lastModifiedBy>Randy Gore</cp:lastModifiedBy>
  <dcterms:created xsi:type="dcterms:W3CDTF">2021-02-07T19:43:24Z</dcterms:created>
  <dcterms:modified xsi:type="dcterms:W3CDTF">2021-02-07T20:38:46Z</dcterms:modified>
</cp:coreProperties>
</file>